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4 trimestre 2021\IV TRIMESTRE 2021\"/>
    </mc:Choice>
  </mc:AlternateContent>
  <bookViews>
    <workbookView xWindow="0" yWindow="0" windowWidth="21600" windowHeight="11025"/>
  </bookViews>
  <sheets>
    <sheet name="Cuadro_7" sheetId="7" r:id="rId1"/>
  </sheets>
  <definedNames>
    <definedName name="_xlnm.Print_Area" localSheetId="0">Cuadro_7!$A$1:$E$71</definedName>
    <definedName name="_xlnm.Print_Titles" localSheetId="0">Cuadro_7!$1:$10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7" l="1"/>
  <c r="B15" i="7"/>
  <c r="B13" i="7"/>
  <c r="B12" i="7"/>
  <c r="C13" i="7" l="1"/>
  <c r="D13" i="7"/>
  <c r="E13" i="7"/>
  <c r="C14" i="7"/>
  <c r="D14" i="7"/>
  <c r="E14" i="7"/>
  <c r="C15" i="7"/>
  <c r="D15" i="7"/>
  <c r="E15" i="7"/>
  <c r="C17" i="7"/>
  <c r="D17" i="7"/>
  <c r="E17" i="7"/>
  <c r="B17" i="7"/>
  <c r="C18" i="7"/>
  <c r="D18" i="7"/>
  <c r="E18" i="7"/>
  <c r="B18" i="7"/>
  <c r="C20" i="7"/>
  <c r="D20" i="7"/>
  <c r="E20" i="7"/>
  <c r="B20" i="7"/>
  <c r="D22" i="7"/>
  <c r="E22" i="7"/>
  <c r="B22" i="7"/>
  <c r="E55" i="7"/>
  <c r="D55" i="7"/>
  <c r="C55" i="7"/>
  <c r="B55" i="7"/>
  <c r="B24" i="7" l="1"/>
  <c r="B23" i="7" s="1"/>
  <c r="B16" i="7" l="1"/>
  <c r="C41" i="7" l="1"/>
  <c r="D41" i="7"/>
  <c r="E41" i="7"/>
  <c r="B41" i="7"/>
  <c r="C29" i="7"/>
  <c r="D29" i="7"/>
  <c r="E29" i="7"/>
  <c r="B29" i="7"/>
  <c r="C16" i="7"/>
  <c r="D16" i="7"/>
  <c r="E16" i="7"/>
  <c r="E48" i="7"/>
  <c r="D48" i="7"/>
  <c r="C48" i="7"/>
  <c r="B48" i="7"/>
  <c r="E24" i="7"/>
  <c r="E23" i="7" s="1"/>
  <c r="D24" i="7"/>
  <c r="D23" i="7" s="1"/>
  <c r="C24" i="7"/>
  <c r="C23" i="7" s="1"/>
  <c r="E21" i="7"/>
  <c r="D21" i="7"/>
  <c r="C21" i="7"/>
  <c r="B21" i="7"/>
  <c r="E19" i="7"/>
  <c r="D19" i="7"/>
  <c r="C19" i="7"/>
  <c r="B19" i="7"/>
  <c r="E12" i="7"/>
  <c r="D12" i="7"/>
  <c r="C12" i="7"/>
  <c r="D47" i="7" l="1"/>
  <c r="B28" i="7"/>
  <c r="C47" i="7"/>
  <c r="B47" i="7"/>
  <c r="E47" i="7"/>
  <c r="D28" i="7"/>
  <c r="C28" i="7"/>
  <c r="C11" i="7"/>
  <c r="E28" i="7"/>
  <c r="B11" i="7"/>
  <c r="D11" i="7"/>
  <c r="E11" i="7"/>
</calcChain>
</file>

<file path=xl/sharedStrings.xml><?xml version="1.0" encoding="utf-8"?>
<sst xmlns="http://schemas.openxmlformats.org/spreadsheetml/2006/main" count="72" uniqueCount="40">
  <si>
    <t>Número de edificaciones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</si>
  <si>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</si>
  <si>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</si>
  <si>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>Vivienda individual</t>
  </si>
  <si>
    <t>Dúplex</t>
  </si>
  <si>
    <t>Edificio de apartamento (2)</t>
  </si>
  <si>
    <t>Comercio</t>
  </si>
  <si>
    <t>Depósitos</t>
  </si>
  <si>
    <t>Centros educativos</t>
  </si>
  <si>
    <t>Hospitales y clínicas</t>
  </si>
  <si>
    <t>Centros religiosos</t>
  </si>
  <si>
    <t>Administración pública</t>
  </si>
  <si>
    <t>Colón</t>
  </si>
  <si>
    <t>Panamá</t>
  </si>
  <si>
    <t>San Miguelito</t>
  </si>
  <si>
    <t>Arraiján</t>
  </si>
  <si>
    <t>La Chorrera</t>
  </si>
  <si>
    <t>(1)  Se refiere a los locales comerciales y oficinas que contiene un centro comercial, salones en un  centro educativo,</t>
  </si>
  <si>
    <t>Otros (3)</t>
  </si>
  <si>
    <t>(3)  Son  edificios y  estructuras destinadas a  albergues,  estacionamientos,  galeras para  criaderos y  ceba de animales,</t>
  </si>
  <si>
    <t xml:space="preserve">Edificio de apartamento (2) </t>
  </si>
  <si>
    <t>Oficinas</t>
  </si>
  <si>
    <t>Panamá Oeste</t>
  </si>
  <si>
    <t>Construcciones  residenciales y no residenciales nuevas en proceso</t>
  </si>
  <si>
    <t>República de Panamá</t>
  </si>
  <si>
    <t>CONTRALORÍA GENERAL DE LA REPÚBLICA</t>
  </si>
  <si>
    <t>Instituto Nacional de Estadística y Censo</t>
  </si>
  <si>
    <t>Provincia, distrito y tipo de edificación</t>
  </si>
  <si>
    <t xml:space="preserve">Cuadro 7. CONSTRUCCIONES RESIDENCIALES Y NO RESIDENCIALES NUEVAS EN PROCESO EN LAS PROVINCIAS </t>
  </si>
  <si>
    <t xml:space="preserve">  DE COLÓN, PANAMÁ Y PANAMÁ OESTE, POR NÚMERO DE EDIFICACIONES, UNIDADES Y ÁREA,  </t>
  </si>
  <si>
    <t>Unidades(1)</t>
  </si>
  <si>
    <r>
      <t>Área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</si>
  <si>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  -   Cantidad nula o cero. </t>
  </si>
  <si>
    <t>(P)  Cifras preliminares.</t>
  </si>
  <si>
    <t xml:space="preserve">      clubes,  salas de reuniones, cines, teatros, estadios deportivos y otros para el esparcimiento. </t>
  </si>
  <si>
    <t xml:space="preserve">      habitaciones en un hotel, etc.</t>
  </si>
  <si>
    <t>Industrias</t>
  </si>
  <si>
    <t>SEGÚN DISTRITO Y TIPO DE EDIFICACIÓN: CUARTO TRIMESTRE 2021 (P)</t>
  </si>
  <si>
    <t xml:space="preserve">NOTA: Obras que iniciaron el proceso de construcción en el período de referencia. </t>
  </si>
  <si>
    <t>(2)  Incluye cuartos de alquiler.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</si>
</sst>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1" applyFont="1" applyBorder="1"/>
    <xf numFmtId="0" fontId="1" fillId="0" borderId="0" xfId="1" applyFont="1"/>
    <xf numFmtId="0" fontId="1" fillId="0" borderId="0" xfId="2" applyFont="1" applyFill="1" applyBorder="1"/>
    <xf numFmtId="0" fontId="1" fillId="0" borderId="0" xfId="2" applyFont="1"/>
    <xf numFmtId="164" fontId="2" fillId="0" borderId="0" xfId="2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164" fontId="1" fillId="0" borderId="0" xfId="2" applyNumberFormat="1" applyFont="1" applyFill="1" applyBorder="1" applyAlignment="1">
      <alignment horizontal="center" wrapText="1"/>
    </xf>
    <xf numFmtId="0" fontId="1" fillId="0" borderId="0" xfId="1" applyFont="1" applyBorder="1" applyAlignment="1"/>
    <xf numFmtId="0" fontId="1" fillId="0" borderId="0" xfId="1" applyFont="1" applyAlignment="1"/>
    <xf numFmtId="164" fontId="1" fillId="0" borderId="0" xfId="2" applyNumberFormat="1" applyFont="1"/>
    <xf numFmtId="0" fontId="1" fillId="0" borderId="0" xfId="2" applyFont="1" applyFill="1" applyBorder="1" applyAlignment="1">
      <alignment vertical="center"/>
    </xf>
    <xf numFmtId="0" fontId="1" fillId="0" borderId="0" xfId="2" applyFont="1" applyAlignment="1">
      <alignment vertical="center"/>
    </xf>
    <xf numFmtId="164" fontId="1" fillId="0" borderId="0" xfId="2" applyNumberFormat="1" applyFont="1" applyAlignment="1">
      <alignment vertical="center"/>
    </xf>
    <xf numFmtId="0" fontId="1" fillId="2" borderId="0" xfId="1" applyFont="1" applyFill="1"/>
    <xf numFmtId="0" fontId="1" fillId="2" borderId="0" xfId="1" applyFont="1" applyFill="1" applyAlignment="1">
      <alignment vertical="center"/>
    </xf>
    <xf numFmtId="0" fontId="1" fillId="0" borderId="0" xfId="1"/>
    <xf numFmtId="164" fontId="2" fillId="0" borderId="0" xfId="2" applyNumberFormat="1" applyFont="1" applyFill="1" applyAlignment="1">
      <alignment horizontal="center"/>
    </xf>
    <xf numFmtId="164" fontId="2" fillId="0" borderId="5" xfId="1" applyNumberFormat="1" applyFont="1" applyFill="1" applyBorder="1"/>
    <xf numFmtId="0" fontId="1" fillId="0" borderId="0" xfId="2" applyFont="1" applyFill="1"/>
    <xf numFmtId="0" fontId="1" fillId="0" borderId="0" xfId="1" applyFont="1" applyFill="1" applyBorder="1"/>
    <xf numFmtId="0" fontId="1" fillId="0" borderId="0" xfId="1" applyFont="1" applyFill="1"/>
    <xf numFmtId="1" fontId="1" fillId="0" borderId="6" xfId="2" applyNumberFormat="1" applyFont="1" applyFill="1" applyBorder="1" applyAlignment="1">
      <alignment horizontal="left" indent="4"/>
    </xf>
    <xf numFmtId="164" fontId="2" fillId="0" borderId="7" xfId="2" applyNumberFormat="1" applyFont="1" applyFill="1" applyBorder="1" applyAlignment="1">
      <alignment horizontal="center" wrapText="1"/>
    </xf>
    <xf numFmtId="164" fontId="2" fillId="0" borderId="5" xfId="2" applyNumberFormat="1" applyFont="1" applyFill="1" applyBorder="1" applyAlignment="1">
      <alignment horizontal="center" wrapText="1"/>
    </xf>
    <xf numFmtId="164" fontId="2" fillId="0" borderId="5" xfId="3" applyNumberFormat="1" applyFont="1" applyFill="1" applyBorder="1" applyAlignment="1">
      <alignment horizontal="right"/>
    </xf>
    <xf numFmtId="49" fontId="1" fillId="0" borderId="0" xfId="1" applyNumberFormat="1" applyFont="1" applyFill="1" applyBorder="1" applyAlignment="1"/>
    <xf numFmtId="164" fontId="2" fillId="0" borderId="5" xfId="1" applyNumberFormat="1" applyFont="1" applyFill="1" applyBorder="1" applyAlignment="1">
      <alignment horizontal="center"/>
    </xf>
    <xf numFmtId="164" fontId="1" fillId="0" borderId="7" xfId="2" applyNumberFormat="1" applyFont="1" applyFill="1" applyBorder="1"/>
    <xf numFmtId="164" fontId="1" fillId="0" borderId="7" xfId="3" applyNumberFormat="1" applyFont="1" applyFill="1" applyBorder="1" applyAlignment="1">
      <alignment horizontal="right"/>
    </xf>
    <xf numFmtId="164" fontId="1" fillId="0" borderId="0" xfId="2" applyNumberFormat="1" applyFont="1" applyFill="1" applyAlignment="1">
      <alignment horizontal="left" indent="2"/>
    </xf>
    <xf numFmtId="1" fontId="1" fillId="0" borderId="0" xfId="2" applyNumberFormat="1" applyFont="1" applyFill="1" applyBorder="1" applyAlignment="1">
      <alignment horizontal="left" indent="4"/>
    </xf>
    <xf numFmtId="49" fontId="1" fillId="0" borderId="0" xfId="1" applyNumberFormat="1" applyFont="1" applyFill="1" applyBorder="1" applyAlignment="1">
      <alignment horizontal="left"/>
    </xf>
    <xf numFmtId="164" fontId="2" fillId="0" borderId="7" xfId="2" applyNumberFormat="1" applyFont="1" applyFill="1" applyBorder="1"/>
    <xf numFmtId="164" fontId="2" fillId="0" borderId="0" xfId="2" applyNumberFormat="1" applyFont="1" applyFill="1" applyBorder="1"/>
    <xf numFmtId="164" fontId="2" fillId="0" borderId="7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49" fontId="1" fillId="0" borderId="8" xfId="1" applyNumberFormat="1" applyFont="1" applyFill="1" applyBorder="1" applyAlignment="1">
      <alignment horizontal="left" indent="3"/>
    </xf>
    <xf numFmtId="164" fontId="1" fillId="0" borderId="4" xfId="2" applyNumberFormat="1" applyFont="1" applyFill="1" applyBorder="1"/>
    <xf numFmtId="164" fontId="1" fillId="0" borderId="5" xfId="3" applyNumberFormat="1" applyFont="1" applyFill="1" applyBorder="1" applyAlignment="1">
      <alignment horizontal="right"/>
    </xf>
    <xf numFmtId="164" fontId="1" fillId="0" borderId="5" xfId="2" applyNumberFormat="1" applyFont="1" applyFill="1" applyBorder="1"/>
    <xf numFmtId="0" fontId="1" fillId="0" borderId="0" xfId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49" fontId="1" fillId="0" borderId="0" xfId="1" applyNumberFormat="1" applyFont="1" applyFill="1"/>
    <xf numFmtId="0" fontId="2" fillId="3" borderId="9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/>
    <xf numFmtId="0" fontId="5" fillId="2" borderId="0" xfId="0" applyFont="1" applyFill="1" applyAlignment="1"/>
    <xf numFmtId="164" fontId="2" fillId="2" borderId="5" xfId="3" applyNumberFormat="1" applyFont="1" applyFill="1" applyBorder="1" applyAlignment="1">
      <alignment horizontal="right"/>
    </xf>
    <xf numFmtId="0" fontId="2" fillId="2" borderId="0" xfId="1" applyFont="1" applyFill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164" fontId="6" fillId="0" borderId="7" xfId="0" applyNumberFormat="1" applyFont="1" applyFill="1" applyBorder="1"/>
    <xf numFmtId="164" fontId="6" fillId="0" borderId="5" xfId="0" applyNumberFormat="1" applyFont="1" applyFill="1" applyBorder="1"/>
    <xf numFmtId="164" fontId="7" fillId="0" borderId="7" xfId="0" applyNumberFormat="1" applyFont="1" applyFill="1" applyBorder="1"/>
    <xf numFmtId="164" fontId="7" fillId="0" borderId="5" xfId="0" applyNumberFormat="1" applyFont="1" applyFill="1" applyBorder="1"/>
    <xf numFmtId="0" fontId="2" fillId="2" borderId="0" xfId="1" applyFont="1" applyFill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4">
    <cellStyle name="Millares_CUADRO6-06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showGridLines="0" tabSelected="1" zoomScale="93" zoomScaleNormal="93" zoomScaleSheetLayoutView="100" workbookViewId="0">
      <selection activeCell="I20" sqref="I20"/>
    </sheetView>
  </sheetViews>
  <sheetFormatPr baseColWidth="10" defaultRowHeight="12.75" x14ac:dyDescent="0.2"/>
  <cols>
    <col min="1" max="1" width="30" style="2" customWidth="1"/>
    <col min="2" max="5" width="20.7109375" style="2" customWidth="1"/>
    <col min="6" max="8" width="11.42578125" style="17"/>
    <col min="9" max="9" width="15.140625" style="17" customWidth="1"/>
    <col min="10" max="256" width="11.42578125" style="17"/>
    <col min="257" max="257" width="31.28515625" style="17" customWidth="1"/>
    <col min="258" max="258" width="18.7109375" style="17" customWidth="1"/>
    <col min="259" max="259" width="16.140625" style="17" customWidth="1"/>
    <col min="260" max="260" width="18.42578125" style="17" customWidth="1"/>
    <col min="261" max="261" width="17.42578125" style="17" customWidth="1"/>
    <col min="262" max="264" width="11.42578125" style="17"/>
    <col min="265" max="265" width="15.140625" style="17" customWidth="1"/>
    <col min="266" max="512" width="11.42578125" style="17"/>
    <col min="513" max="513" width="31.28515625" style="17" customWidth="1"/>
    <col min="514" max="514" width="18.7109375" style="17" customWidth="1"/>
    <col min="515" max="515" width="16.140625" style="17" customWidth="1"/>
    <col min="516" max="516" width="18.42578125" style="17" customWidth="1"/>
    <col min="517" max="517" width="17.42578125" style="17" customWidth="1"/>
    <col min="518" max="520" width="11.42578125" style="17"/>
    <col min="521" max="521" width="15.140625" style="17" customWidth="1"/>
    <col min="522" max="768" width="11.42578125" style="17"/>
    <col min="769" max="769" width="31.28515625" style="17" customWidth="1"/>
    <col min="770" max="770" width="18.7109375" style="17" customWidth="1"/>
    <col min="771" max="771" width="16.140625" style="17" customWidth="1"/>
    <col min="772" max="772" width="18.42578125" style="17" customWidth="1"/>
    <col min="773" max="773" width="17.42578125" style="17" customWidth="1"/>
    <col min="774" max="776" width="11.42578125" style="17"/>
    <col min="777" max="777" width="15.140625" style="17" customWidth="1"/>
    <col min="778" max="1024" width="11.42578125" style="17"/>
    <col min="1025" max="1025" width="31.28515625" style="17" customWidth="1"/>
    <col min="1026" max="1026" width="18.7109375" style="17" customWidth="1"/>
    <col min="1027" max="1027" width="16.140625" style="17" customWidth="1"/>
    <col min="1028" max="1028" width="18.42578125" style="17" customWidth="1"/>
    <col min="1029" max="1029" width="17.42578125" style="17" customWidth="1"/>
    <col min="1030" max="1032" width="11.42578125" style="17"/>
    <col min="1033" max="1033" width="15.140625" style="17" customWidth="1"/>
    <col min="1034" max="1280" width="11.42578125" style="17"/>
    <col min="1281" max="1281" width="31.28515625" style="17" customWidth="1"/>
    <col min="1282" max="1282" width="18.7109375" style="17" customWidth="1"/>
    <col min="1283" max="1283" width="16.140625" style="17" customWidth="1"/>
    <col min="1284" max="1284" width="18.42578125" style="17" customWidth="1"/>
    <col min="1285" max="1285" width="17.42578125" style="17" customWidth="1"/>
    <col min="1286" max="1288" width="11.42578125" style="17"/>
    <col min="1289" max="1289" width="15.140625" style="17" customWidth="1"/>
    <col min="1290" max="1536" width="11.42578125" style="17"/>
    <col min="1537" max="1537" width="31.28515625" style="17" customWidth="1"/>
    <col min="1538" max="1538" width="18.7109375" style="17" customWidth="1"/>
    <col min="1539" max="1539" width="16.140625" style="17" customWidth="1"/>
    <col min="1540" max="1540" width="18.42578125" style="17" customWidth="1"/>
    <col min="1541" max="1541" width="17.42578125" style="17" customWidth="1"/>
    <col min="1542" max="1544" width="11.42578125" style="17"/>
    <col min="1545" max="1545" width="15.140625" style="17" customWidth="1"/>
    <col min="1546" max="1792" width="11.42578125" style="17"/>
    <col min="1793" max="1793" width="31.28515625" style="17" customWidth="1"/>
    <col min="1794" max="1794" width="18.7109375" style="17" customWidth="1"/>
    <col min="1795" max="1795" width="16.140625" style="17" customWidth="1"/>
    <col min="1796" max="1796" width="18.42578125" style="17" customWidth="1"/>
    <col min="1797" max="1797" width="17.42578125" style="17" customWidth="1"/>
    <col min="1798" max="1800" width="11.42578125" style="17"/>
    <col min="1801" max="1801" width="15.140625" style="17" customWidth="1"/>
    <col min="1802" max="2048" width="11.42578125" style="17"/>
    <col min="2049" max="2049" width="31.28515625" style="17" customWidth="1"/>
    <col min="2050" max="2050" width="18.7109375" style="17" customWidth="1"/>
    <col min="2051" max="2051" width="16.140625" style="17" customWidth="1"/>
    <col min="2052" max="2052" width="18.42578125" style="17" customWidth="1"/>
    <col min="2053" max="2053" width="17.42578125" style="17" customWidth="1"/>
    <col min="2054" max="2056" width="11.42578125" style="17"/>
    <col min="2057" max="2057" width="15.140625" style="17" customWidth="1"/>
    <col min="2058" max="2304" width="11.42578125" style="17"/>
    <col min="2305" max="2305" width="31.28515625" style="17" customWidth="1"/>
    <col min="2306" max="2306" width="18.7109375" style="17" customWidth="1"/>
    <col min="2307" max="2307" width="16.140625" style="17" customWidth="1"/>
    <col min="2308" max="2308" width="18.42578125" style="17" customWidth="1"/>
    <col min="2309" max="2309" width="17.42578125" style="17" customWidth="1"/>
    <col min="2310" max="2312" width="11.42578125" style="17"/>
    <col min="2313" max="2313" width="15.140625" style="17" customWidth="1"/>
    <col min="2314" max="2560" width="11.42578125" style="17"/>
    <col min="2561" max="2561" width="31.28515625" style="17" customWidth="1"/>
    <col min="2562" max="2562" width="18.7109375" style="17" customWidth="1"/>
    <col min="2563" max="2563" width="16.140625" style="17" customWidth="1"/>
    <col min="2564" max="2564" width="18.42578125" style="17" customWidth="1"/>
    <col min="2565" max="2565" width="17.42578125" style="17" customWidth="1"/>
    <col min="2566" max="2568" width="11.42578125" style="17"/>
    <col min="2569" max="2569" width="15.140625" style="17" customWidth="1"/>
    <col min="2570" max="2816" width="11.42578125" style="17"/>
    <col min="2817" max="2817" width="31.28515625" style="17" customWidth="1"/>
    <col min="2818" max="2818" width="18.7109375" style="17" customWidth="1"/>
    <col min="2819" max="2819" width="16.140625" style="17" customWidth="1"/>
    <col min="2820" max="2820" width="18.42578125" style="17" customWidth="1"/>
    <col min="2821" max="2821" width="17.42578125" style="17" customWidth="1"/>
    <col min="2822" max="2824" width="11.42578125" style="17"/>
    <col min="2825" max="2825" width="15.140625" style="17" customWidth="1"/>
    <col min="2826" max="3072" width="11.42578125" style="17"/>
    <col min="3073" max="3073" width="31.28515625" style="17" customWidth="1"/>
    <col min="3074" max="3074" width="18.7109375" style="17" customWidth="1"/>
    <col min="3075" max="3075" width="16.140625" style="17" customWidth="1"/>
    <col min="3076" max="3076" width="18.42578125" style="17" customWidth="1"/>
    <col min="3077" max="3077" width="17.42578125" style="17" customWidth="1"/>
    <col min="3078" max="3080" width="11.42578125" style="17"/>
    <col min="3081" max="3081" width="15.140625" style="17" customWidth="1"/>
    <col min="3082" max="3328" width="11.42578125" style="17"/>
    <col min="3329" max="3329" width="31.28515625" style="17" customWidth="1"/>
    <col min="3330" max="3330" width="18.7109375" style="17" customWidth="1"/>
    <col min="3331" max="3331" width="16.140625" style="17" customWidth="1"/>
    <col min="3332" max="3332" width="18.42578125" style="17" customWidth="1"/>
    <col min="3333" max="3333" width="17.42578125" style="17" customWidth="1"/>
    <col min="3334" max="3336" width="11.42578125" style="17"/>
    <col min="3337" max="3337" width="15.140625" style="17" customWidth="1"/>
    <col min="3338" max="3584" width="11.42578125" style="17"/>
    <col min="3585" max="3585" width="31.28515625" style="17" customWidth="1"/>
    <col min="3586" max="3586" width="18.7109375" style="17" customWidth="1"/>
    <col min="3587" max="3587" width="16.140625" style="17" customWidth="1"/>
    <col min="3588" max="3588" width="18.42578125" style="17" customWidth="1"/>
    <col min="3589" max="3589" width="17.42578125" style="17" customWidth="1"/>
    <col min="3590" max="3592" width="11.42578125" style="17"/>
    <col min="3593" max="3593" width="15.140625" style="17" customWidth="1"/>
    <col min="3594" max="3840" width="11.42578125" style="17"/>
    <col min="3841" max="3841" width="31.28515625" style="17" customWidth="1"/>
    <col min="3842" max="3842" width="18.7109375" style="17" customWidth="1"/>
    <col min="3843" max="3843" width="16.140625" style="17" customWidth="1"/>
    <col min="3844" max="3844" width="18.42578125" style="17" customWidth="1"/>
    <col min="3845" max="3845" width="17.42578125" style="17" customWidth="1"/>
    <col min="3846" max="3848" width="11.42578125" style="17"/>
    <col min="3849" max="3849" width="15.140625" style="17" customWidth="1"/>
    <col min="3850" max="4096" width="11.42578125" style="17"/>
    <col min="4097" max="4097" width="31.28515625" style="17" customWidth="1"/>
    <col min="4098" max="4098" width="18.7109375" style="17" customWidth="1"/>
    <col min="4099" max="4099" width="16.140625" style="17" customWidth="1"/>
    <col min="4100" max="4100" width="18.42578125" style="17" customWidth="1"/>
    <col min="4101" max="4101" width="17.42578125" style="17" customWidth="1"/>
    <col min="4102" max="4104" width="11.42578125" style="17"/>
    <col min="4105" max="4105" width="15.140625" style="17" customWidth="1"/>
    <col min="4106" max="4352" width="11.42578125" style="17"/>
    <col min="4353" max="4353" width="31.28515625" style="17" customWidth="1"/>
    <col min="4354" max="4354" width="18.7109375" style="17" customWidth="1"/>
    <col min="4355" max="4355" width="16.140625" style="17" customWidth="1"/>
    <col min="4356" max="4356" width="18.42578125" style="17" customWidth="1"/>
    <col min="4357" max="4357" width="17.42578125" style="17" customWidth="1"/>
    <col min="4358" max="4360" width="11.42578125" style="17"/>
    <col min="4361" max="4361" width="15.140625" style="17" customWidth="1"/>
    <col min="4362" max="4608" width="11.42578125" style="17"/>
    <col min="4609" max="4609" width="31.28515625" style="17" customWidth="1"/>
    <col min="4610" max="4610" width="18.7109375" style="17" customWidth="1"/>
    <col min="4611" max="4611" width="16.140625" style="17" customWidth="1"/>
    <col min="4612" max="4612" width="18.42578125" style="17" customWidth="1"/>
    <col min="4613" max="4613" width="17.42578125" style="17" customWidth="1"/>
    <col min="4614" max="4616" width="11.42578125" style="17"/>
    <col min="4617" max="4617" width="15.140625" style="17" customWidth="1"/>
    <col min="4618" max="4864" width="11.42578125" style="17"/>
    <col min="4865" max="4865" width="31.28515625" style="17" customWidth="1"/>
    <col min="4866" max="4866" width="18.7109375" style="17" customWidth="1"/>
    <col min="4867" max="4867" width="16.140625" style="17" customWidth="1"/>
    <col min="4868" max="4868" width="18.42578125" style="17" customWidth="1"/>
    <col min="4869" max="4869" width="17.42578125" style="17" customWidth="1"/>
    <col min="4870" max="4872" width="11.42578125" style="17"/>
    <col min="4873" max="4873" width="15.140625" style="17" customWidth="1"/>
    <col min="4874" max="5120" width="11.42578125" style="17"/>
    <col min="5121" max="5121" width="31.28515625" style="17" customWidth="1"/>
    <col min="5122" max="5122" width="18.7109375" style="17" customWidth="1"/>
    <col min="5123" max="5123" width="16.140625" style="17" customWidth="1"/>
    <col min="5124" max="5124" width="18.42578125" style="17" customWidth="1"/>
    <col min="5125" max="5125" width="17.42578125" style="17" customWidth="1"/>
    <col min="5126" max="5128" width="11.42578125" style="17"/>
    <col min="5129" max="5129" width="15.140625" style="17" customWidth="1"/>
    <col min="5130" max="5376" width="11.42578125" style="17"/>
    <col min="5377" max="5377" width="31.28515625" style="17" customWidth="1"/>
    <col min="5378" max="5378" width="18.7109375" style="17" customWidth="1"/>
    <col min="5379" max="5379" width="16.140625" style="17" customWidth="1"/>
    <col min="5380" max="5380" width="18.42578125" style="17" customWidth="1"/>
    <col min="5381" max="5381" width="17.42578125" style="17" customWidth="1"/>
    <col min="5382" max="5384" width="11.42578125" style="17"/>
    <col min="5385" max="5385" width="15.140625" style="17" customWidth="1"/>
    <col min="5386" max="5632" width="11.42578125" style="17"/>
    <col min="5633" max="5633" width="31.28515625" style="17" customWidth="1"/>
    <col min="5634" max="5634" width="18.7109375" style="17" customWidth="1"/>
    <col min="5635" max="5635" width="16.140625" style="17" customWidth="1"/>
    <col min="5636" max="5636" width="18.42578125" style="17" customWidth="1"/>
    <col min="5637" max="5637" width="17.42578125" style="17" customWidth="1"/>
    <col min="5638" max="5640" width="11.42578125" style="17"/>
    <col min="5641" max="5641" width="15.140625" style="17" customWidth="1"/>
    <col min="5642" max="5888" width="11.42578125" style="17"/>
    <col min="5889" max="5889" width="31.28515625" style="17" customWidth="1"/>
    <col min="5890" max="5890" width="18.7109375" style="17" customWidth="1"/>
    <col min="5891" max="5891" width="16.140625" style="17" customWidth="1"/>
    <col min="5892" max="5892" width="18.42578125" style="17" customWidth="1"/>
    <col min="5893" max="5893" width="17.42578125" style="17" customWidth="1"/>
    <col min="5894" max="5896" width="11.42578125" style="17"/>
    <col min="5897" max="5897" width="15.140625" style="17" customWidth="1"/>
    <col min="5898" max="6144" width="11.42578125" style="17"/>
    <col min="6145" max="6145" width="31.28515625" style="17" customWidth="1"/>
    <col min="6146" max="6146" width="18.7109375" style="17" customWidth="1"/>
    <col min="6147" max="6147" width="16.140625" style="17" customWidth="1"/>
    <col min="6148" max="6148" width="18.42578125" style="17" customWidth="1"/>
    <col min="6149" max="6149" width="17.42578125" style="17" customWidth="1"/>
    <col min="6150" max="6152" width="11.42578125" style="17"/>
    <col min="6153" max="6153" width="15.140625" style="17" customWidth="1"/>
    <col min="6154" max="6400" width="11.42578125" style="17"/>
    <col min="6401" max="6401" width="31.28515625" style="17" customWidth="1"/>
    <col min="6402" max="6402" width="18.7109375" style="17" customWidth="1"/>
    <col min="6403" max="6403" width="16.140625" style="17" customWidth="1"/>
    <col min="6404" max="6404" width="18.42578125" style="17" customWidth="1"/>
    <col min="6405" max="6405" width="17.42578125" style="17" customWidth="1"/>
    <col min="6406" max="6408" width="11.42578125" style="17"/>
    <col min="6409" max="6409" width="15.140625" style="17" customWidth="1"/>
    <col min="6410" max="6656" width="11.42578125" style="17"/>
    <col min="6657" max="6657" width="31.28515625" style="17" customWidth="1"/>
    <col min="6658" max="6658" width="18.7109375" style="17" customWidth="1"/>
    <col min="6659" max="6659" width="16.140625" style="17" customWidth="1"/>
    <col min="6660" max="6660" width="18.42578125" style="17" customWidth="1"/>
    <col min="6661" max="6661" width="17.42578125" style="17" customWidth="1"/>
    <col min="6662" max="6664" width="11.42578125" style="17"/>
    <col min="6665" max="6665" width="15.140625" style="17" customWidth="1"/>
    <col min="6666" max="6912" width="11.42578125" style="17"/>
    <col min="6913" max="6913" width="31.28515625" style="17" customWidth="1"/>
    <col min="6914" max="6914" width="18.7109375" style="17" customWidth="1"/>
    <col min="6915" max="6915" width="16.140625" style="17" customWidth="1"/>
    <col min="6916" max="6916" width="18.42578125" style="17" customWidth="1"/>
    <col min="6917" max="6917" width="17.42578125" style="17" customWidth="1"/>
    <col min="6918" max="6920" width="11.42578125" style="17"/>
    <col min="6921" max="6921" width="15.140625" style="17" customWidth="1"/>
    <col min="6922" max="7168" width="11.42578125" style="17"/>
    <col min="7169" max="7169" width="31.28515625" style="17" customWidth="1"/>
    <col min="7170" max="7170" width="18.7109375" style="17" customWidth="1"/>
    <col min="7171" max="7171" width="16.140625" style="17" customWidth="1"/>
    <col min="7172" max="7172" width="18.42578125" style="17" customWidth="1"/>
    <col min="7173" max="7173" width="17.42578125" style="17" customWidth="1"/>
    <col min="7174" max="7176" width="11.42578125" style="17"/>
    <col min="7177" max="7177" width="15.140625" style="17" customWidth="1"/>
    <col min="7178" max="7424" width="11.42578125" style="17"/>
    <col min="7425" max="7425" width="31.28515625" style="17" customWidth="1"/>
    <col min="7426" max="7426" width="18.7109375" style="17" customWidth="1"/>
    <col min="7427" max="7427" width="16.140625" style="17" customWidth="1"/>
    <col min="7428" max="7428" width="18.42578125" style="17" customWidth="1"/>
    <col min="7429" max="7429" width="17.42578125" style="17" customWidth="1"/>
    <col min="7430" max="7432" width="11.42578125" style="17"/>
    <col min="7433" max="7433" width="15.140625" style="17" customWidth="1"/>
    <col min="7434" max="7680" width="11.42578125" style="17"/>
    <col min="7681" max="7681" width="31.28515625" style="17" customWidth="1"/>
    <col min="7682" max="7682" width="18.7109375" style="17" customWidth="1"/>
    <col min="7683" max="7683" width="16.140625" style="17" customWidth="1"/>
    <col min="7684" max="7684" width="18.42578125" style="17" customWidth="1"/>
    <col min="7685" max="7685" width="17.42578125" style="17" customWidth="1"/>
    <col min="7686" max="7688" width="11.42578125" style="17"/>
    <col min="7689" max="7689" width="15.140625" style="17" customWidth="1"/>
    <col min="7690" max="7936" width="11.42578125" style="17"/>
    <col min="7937" max="7937" width="31.28515625" style="17" customWidth="1"/>
    <col min="7938" max="7938" width="18.7109375" style="17" customWidth="1"/>
    <col min="7939" max="7939" width="16.140625" style="17" customWidth="1"/>
    <col min="7940" max="7940" width="18.42578125" style="17" customWidth="1"/>
    <col min="7941" max="7941" width="17.42578125" style="17" customWidth="1"/>
    <col min="7942" max="7944" width="11.42578125" style="17"/>
    <col min="7945" max="7945" width="15.140625" style="17" customWidth="1"/>
    <col min="7946" max="8192" width="11.42578125" style="17"/>
    <col min="8193" max="8193" width="31.28515625" style="17" customWidth="1"/>
    <col min="8194" max="8194" width="18.7109375" style="17" customWidth="1"/>
    <col min="8195" max="8195" width="16.140625" style="17" customWidth="1"/>
    <col min="8196" max="8196" width="18.42578125" style="17" customWidth="1"/>
    <col min="8197" max="8197" width="17.42578125" style="17" customWidth="1"/>
    <col min="8198" max="8200" width="11.42578125" style="17"/>
    <col min="8201" max="8201" width="15.140625" style="17" customWidth="1"/>
    <col min="8202" max="8448" width="11.42578125" style="17"/>
    <col min="8449" max="8449" width="31.28515625" style="17" customWidth="1"/>
    <col min="8450" max="8450" width="18.7109375" style="17" customWidth="1"/>
    <col min="8451" max="8451" width="16.140625" style="17" customWidth="1"/>
    <col min="8452" max="8452" width="18.42578125" style="17" customWidth="1"/>
    <col min="8453" max="8453" width="17.42578125" style="17" customWidth="1"/>
    <col min="8454" max="8456" width="11.42578125" style="17"/>
    <col min="8457" max="8457" width="15.140625" style="17" customWidth="1"/>
    <col min="8458" max="8704" width="11.42578125" style="17"/>
    <col min="8705" max="8705" width="31.28515625" style="17" customWidth="1"/>
    <col min="8706" max="8706" width="18.7109375" style="17" customWidth="1"/>
    <col min="8707" max="8707" width="16.140625" style="17" customWidth="1"/>
    <col min="8708" max="8708" width="18.42578125" style="17" customWidth="1"/>
    <col min="8709" max="8709" width="17.42578125" style="17" customWidth="1"/>
    <col min="8710" max="8712" width="11.42578125" style="17"/>
    <col min="8713" max="8713" width="15.140625" style="17" customWidth="1"/>
    <col min="8714" max="8960" width="11.42578125" style="17"/>
    <col min="8961" max="8961" width="31.28515625" style="17" customWidth="1"/>
    <col min="8962" max="8962" width="18.7109375" style="17" customWidth="1"/>
    <col min="8963" max="8963" width="16.140625" style="17" customWidth="1"/>
    <col min="8964" max="8964" width="18.42578125" style="17" customWidth="1"/>
    <col min="8965" max="8965" width="17.42578125" style="17" customWidth="1"/>
    <col min="8966" max="8968" width="11.42578125" style="17"/>
    <col min="8969" max="8969" width="15.140625" style="17" customWidth="1"/>
    <col min="8970" max="9216" width="11.42578125" style="17"/>
    <col min="9217" max="9217" width="31.28515625" style="17" customWidth="1"/>
    <col min="9218" max="9218" width="18.7109375" style="17" customWidth="1"/>
    <col min="9219" max="9219" width="16.140625" style="17" customWidth="1"/>
    <col min="9220" max="9220" width="18.42578125" style="17" customWidth="1"/>
    <col min="9221" max="9221" width="17.42578125" style="17" customWidth="1"/>
    <col min="9222" max="9224" width="11.42578125" style="17"/>
    <col min="9225" max="9225" width="15.140625" style="17" customWidth="1"/>
    <col min="9226" max="9472" width="11.42578125" style="17"/>
    <col min="9473" max="9473" width="31.28515625" style="17" customWidth="1"/>
    <col min="9474" max="9474" width="18.7109375" style="17" customWidth="1"/>
    <col min="9475" max="9475" width="16.140625" style="17" customWidth="1"/>
    <col min="9476" max="9476" width="18.42578125" style="17" customWidth="1"/>
    <col min="9477" max="9477" width="17.42578125" style="17" customWidth="1"/>
    <col min="9478" max="9480" width="11.42578125" style="17"/>
    <col min="9481" max="9481" width="15.140625" style="17" customWidth="1"/>
    <col min="9482" max="9728" width="11.42578125" style="17"/>
    <col min="9729" max="9729" width="31.28515625" style="17" customWidth="1"/>
    <col min="9730" max="9730" width="18.7109375" style="17" customWidth="1"/>
    <col min="9731" max="9731" width="16.140625" style="17" customWidth="1"/>
    <col min="9732" max="9732" width="18.42578125" style="17" customWidth="1"/>
    <col min="9733" max="9733" width="17.42578125" style="17" customWidth="1"/>
    <col min="9734" max="9736" width="11.42578125" style="17"/>
    <col min="9737" max="9737" width="15.140625" style="17" customWidth="1"/>
    <col min="9738" max="9984" width="11.42578125" style="17"/>
    <col min="9985" max="9985" width="31.28515625" style="17" customWidth="1"/>
    <col min="9986" max="9986" width="18.7109375" style="17" customWidth="1"/>
    <col min="9987" max="9987" width="16.140625" style="17" customWidth="1"/>
    <col min="9988" max="9988" width="18.42578125" style="17" customWidth="1"/>
    <col min="9989" max="9989" width="17.42578125" style="17" customWidth="1"/>
    <col min="9990" max="9992" width="11.42578125" style="17"/>
    <col min="9993" max="9993" width="15.140625" style="17" customWidth="1"/>
    <col min="9994" max="10240" width="11.42578125" style="17"/>
    <col min="10241" max="10241" width="31.28515625" style="17" customWidth="1"/>
    <col min="10242" max="10242" width="18.7109375" style="17" customWidth="1"/>
    <col min="10243" max="10243" width="16.140625" style="17" customWidth="1"/>
    <col min="10244" max="10244" width="18.42578125" style="17" customWidth="1"/>
    <col min="10245" max="10245" width="17.42578125" style="17" customWidth="1"/>
    <col min="10246" max="10248" width="11.42578125" style="17"/>
    <col min="10249" max="10249" width="15.140625" style="17" customWidth="1"/>
    <col min="10250" max="10496" width="11.42578125" style="17"/>
    <col min="10497" max="10497" width="31.28515625" style="17" customWidth="1"/>
    <col min="10498" max="10498" width="18.7109375" style="17" customWidth="1"/>
    <col min="10499" max="10499" width="16.140625" style="17" customWidth="1"/>
    <col min="10500" max="10500" width="18.42578125" style="17" customWidth="1"/>
    <col min="10501" max="10501" width="17.42578125" style="17" customWidth="1"/>
    <col min="10502" max="10504" width="11.42578125" style="17"/>
    <col min="10505" max="10505" width="15.140625" style="17" customWidth="1"/>
    <col min="10506" max="10752" width="11.42578125" style="17"/>
    <col min="10753" max="10753" width="31.28515625" style="17" customWidth="1"/>
    <col min="10754" max="10754" width="18.7109375" style="17" customWidth="1"/>
    <col min="10755" max="10755" width="16.140625" style="17" customWidth="1"/>
    <col min="10756" max="10756" width="18.42578125" style="17" customWidth="1"/>
    <col min="10757" max="10757" width="17.42578125" style="17" customWidth="1"/>
    <col min="10758" max="10760" width="11.42578125" style="17"/>
    <col min="10761" max="10761" width="15.140625" style="17" customWidth="1"/>
    <col min="10762" max="11008" width="11.42578125" style="17"/>
    <col min="11009" max="11009" width="31.28515625" style="17" customWidth="1"/>
    <col min="11010" max="11010" width="18.7109375" style="17" customWidth="1"/>
    <col min="11011" max="11011" width="16.140625" style="17" customWidth="1"/>
    <col min="11012" max="11012" width="18.42578125" style="17" customWidth="1"/>
    <col min="11013" max="11013" width="17.42578125" style="17" customWidth="1"/>
    <col min="11014" max="11016" width="11.42578125" style="17"/>
    <col min="11017" max="11017" width="15.140625" style="17" customWidth="1"/>
    <col min="11018" max="11264" width="11.42578125" style="17"/>
    <col min="11265" max="11265" width="31.28515625" style="17" customWidth="1"/>
    <col min="11266" max="11266" width="18.7109375" style="17" customWidth="1"/>
    <col min="11267" max="11267" width="16.140625" style="17" customWidth="1"/>
    <col min="11268" max="11268" width="18.42578125" style="17" customWidth="1"/>
    <col min="11269" max="11269" width="17.42578125" style="17" customWidth="1"/>
    <col min="11270" max="11272" width="11.42578125" style="17"/>
    <col min="11273" max="11273" width="15.140625" style="17" customWidth="1"/>
    <col min="11274" max="11520" width="11.42578125" style="17"/>
    <col min="11521" max="11521" width="31.28515625" style="17" customWidth="1"/>
    <col min="11522" max="11522" width="18.7109375" style="17" customWidth="1"/>
    <col min="11523" max="11523" width="16.140625" style="17" customWidth="1"/>
    <col min="11524" max="11524" width="18.42578125" style="17" customWidth="1"/>
    <col min="11525" max="11525" width="17.42578125" style="17" customWidth="1"/>
    <col min="11526" max="11528" width="11.42578125" style="17"/>
    <col min="11529" max="11529" width="15.140625" style="17" customWidth="1"/>
    <col min="11530" max="11776" width="11.42578125" style="17"/>
    <col min="11777" max="11777" width="31.28515625" style="17" customWidth="1"/>
    <col min="11778" max="11778" width="18.7109375" style="17" customWidth="1"/>
    <col min="11779" max="11779" width="16.140625" style="17" customWidth="1"/>
    <col min="11780" max="11780" width="18.42578125" style="17" customWidth="1"/>
    <col min="11781" max="11781" width="17.42578125" style="17" customWidth="1"/>
    <col min="11782" max="11784" width="11.42578125" style="17"/>
    <col min="11785" max="11785" width="15.140625" style="17" customWidth="1"/>
    <col min="11786" max="12032" width="11.42578125" style="17"/>
    <col min="12033" max="12033" width="31.28515625" style="17" customWidth="1"/>
    <col min="12034" max="12034" width="18.7109375" style="17" customWidth="1"/>
    <col min="12035" max="12035" width="16.140625" style="17" customWidth="1"/>
    <col min="12036" max="12036" width="18.42578125" style="17" customWidth="1"/>
    <col min="12037" max="12037" width="17.42578125" style="17" customWidth="1"/>
    <col min="12038" max="12040" width="11.42578125" style="17"/>
    <col min="12041" max="12041" width="15.140625" style="17" customWidth="1"/>
    <col min="12042" max="12288" width="11.42578125" style="17"/>
    <col min="12289" max="12289" width="31.28515625" style="17" customWidth="1"/>
    <col min="12290" max="12290" width="18.7109375" style="17" customWidth="1"/>
    <col min="12291" max="12291" width="16.140625" style="17" customWidth="1"/>
    <col min="12292" max="12292" width="18.42578125" style="17" customWidth="1"/>
    <col min="12293" max="12293" width="17.42578125" style="17" customWidth="1"/>
    <col min="12294" max="12296" width="11.42578125" style="17"/>
    <col min="12297" max="12297" width="15.140625" style="17" customWidth="1"/>
    <col min="12298" max="12544" width="11.42578125" style="17"/>
    <col min="12545" max="12545" width="31.28515625" style="17" customWidth="1"/>
    <col min="12546" max="12546" width="18.7109375" style="17" customWidth="1"/>
    <col min="12547" max="12547" width="16.140625" style="17" customWidth="1"/>
    <col min="12548" max="12548" width="18.42578125" style="17" customWidth="1"/>
    <col min="12549" max="12549" width="17.42578125" style="17" customWidth="1"/>
    <col min="12550" max="12552" width="11.42578125" style="17"/>
    <col min="12553" max="12553" width="15.140625" style="17" customWidth="1"/>
    <col min="12554" max="12800" width="11.42578125" style="17"/>
    <col min="12801" max="12801" width="31.28515625" style="17" customWidth="1"/>
    <col min="12802" max="12802" width="18.7109375" style="17" customWidth="1"/>
    <col min="12803" max="12803" width="16.140625" style="17" customWidth="1"/>
    <col min="12804" max="12804" width="18.42578125" style="17" customWidth="1"/>
    <col min="12805" max="12805" width="17.42578125" style="17" customWidth="1"/>
    <col min="12806" max="12808" width="11.42578125" style="17"/>
    <col min="12809" max="12809" width="15.140625" style="17" customWidth="1"/>
    <col min="12810" max="13056" width="11.42578125" style="17"/>
    <col min="13057" max="13057" width="31.28515625" style="17" customWidth="1"/>
    <col min="13058" max="13058" width="18.7109375" style="17" customWidth="1"/>
    <col min="13059" max="13059" width="16.140625" style="17" customWidth="1"/>
    <col min="13060" max="13060" width="18.42578125" style="17" customWidth="1"/>
    <col min="13061" max="13061" width="17.42578125" style="17" customWidth="1"/>
    <col min="13062" max="13064" width="11.42578125" style="17"/>
    <col min="13065" max="13065" width="15.140625" style="17" customWidth="1"/>
    <col min="13066" max="13312" width="11.42578125" style="17"/>
    <col min="13313" max="13313" width="31.28515625" style="17" customWidth="1"/>
    <col min="13314" max="13314" width="18.7109375" style="17" customWidth="1"/>
    <col min="13315" max="13315" width="16.140625" style="17" customWidth="1"/>
    <col min="13316" max="13316" width="18.42578125" style="17" customWidth="1"/>
    <col min="13317" max="13317" width="17.42578125" style="17" customWidth="1"/>
    <col min="13318" max="13320" width="11.42578125" style="17"/>
    <col min="13321" max="13321" width="15.140625" style="17" customWidth="1"/>
    <col min="13322" max="13568" width="11.42578125" style="17"/>
    <col min="13569" max="13569" width="31.28515625" style="17" customWidth="1"/>
    <col min="13570" max="13570" width="18.7109375" style="17" customWidth="1"/>
    <col min="13571" max="13571" width="16.140625" style="17" customWidth="1"/>
    <col min="13572" max="13572" width="18.42578125" style="17" customWidth="1"/>
    <col min="13573" max="13573" width="17.42578125" style="17" customWidth="1"/>
    <col min="13574" max="13576" width="11.42578125" style="17"/>
    <col min="13577" max="13577" width="15.140625" style="17" customWidth="1"/>
    <col min="13578" max="13824" width="11.42578125" style="17"/>
    <col min="13825" max="13825" width="31.28515625" style="17" customWidth="1"/>
    <col min="13826" max="13826" width="18.7109375" style="17" customWidth="1"/>
    <col min="13827" max="13827" width="16.140625" style="17" customWidth="1"/>
    <col min="13828" max="13828" width="18.42578125" style="17" customWidth="1"/>
    <col min="13829" max="13829" width="17.42578125" style="17" customWidth="1"/>
    <col min="13830" max="13832" width="11.42578125" style="17"/>
    <col min="13833" max="13833" width="15.140625" style="17" customWidth="1"/>
    <col min="13834" max="14080" width="11.42578125" style="17"/>
    <col min="14081" max="14081" width="31.28515625" style="17" customWidth="1"/>
    <col min="14082" max="14082" width="18.7109375" style="17" customWidth="1"/>
    <col min="14083" max="14083" width="16.140625" style="17" customWidth="1"/>
    <col min="14084" max="14084" width="18.42578125" style="17" customWidth="1"/>
    <col min="14085" max="14085" width="17.42578125" style="17" customWidth="1"/>
    <col min="14086" max="14088" width="11.42578125" style="17"/>
    <col min="14089" max="14089" width="15.140625" style="17" customWidth="1"/>
    <col min="14090" max="14336" width="11.42578125" style="17"/>
    <col min="14337" max="14337" width="31.28515625" style="17" customWidth="1"/>
    <col min="14338" max="14338" width="18.7109375" style="17" customWidth="1"/>
    <col min="14339" max="14339" width="16.140625" style="17" customWidth="1"/>
    <col min="14340" max="14340" width="18.42578125" style="17" customWidth="1"/>
    <col min="14341" max="14341" width="17.42578125" style="17" customWidth="1"/>
    <col min="14342" max="14344" width="11.42578125" style="17"/>
    <col min="14345" max="14345" width="15.140625" style="17" customWidth="1"/>
    <col min="14346" max="14592" width="11.42578125" style="17"/>
    <col min="14593" max="14593" width="31.28515625" style="17" customWidth="1"/>
    <col min="14594" max="14594" width="18.7109375" style="17" customWidth="1"/>
    <col min="14595" max="14595" width="16.140625" style="17" customWidth="1"/>
    <col min="14596" max="14596" width="18.42578125" style="17" customWidth="1"/>
    <col min="14597" max="14597" width="17.42578125" style="17" customWidth="1"/>
    <col min="14598" max="14600" width="11.42578125" style="17"/>
    <col min="14601" max="14601" width="15.140625" style="17" customWidth="1"/>
    <col min="14602" max="14848" width="11.42578125" style="17"/>
    <col min="14849" max="14849" width="31.28515625" style="17" customWidth="1"/>
    <col min="14850" max="14850" width="18.7109375" style="17" customWidth="1"/>
    <col min="14851" max="14851" width="16.140625" style="17" customWidth="1"/>
    <col min="14852" max="14852" width="18.42578125" style="17" customWidth="1"/>
    <col min="14853" max="14853" width="17.42578125" style="17" customWidth="1"/>
    <col min="14854" max="14856" width="11.42578125" style="17"/>
    <col min="14857" max="14857" width="15.140625" style="17" customWidth="1"/>
    <col min="14858" max="15104" width="11.42578125" style="17"/>
    <col min="15105" max="15105" width="31.28515625" style="17" customWidth="1"/>
    <col min="15106" max="15106" width="18.7109375" style="17" customWidth="1"/>
    <col min="15107" max="15107" width="16.140625" style="17" customWidth="1"/>
    <col min="15108" max="15108" width="18.42578125" style="17" customWidth="1"/>
    <col min="15109" max="15109" width="17.42578125" style="17" customWidth="1"/>
    <col min="15110" max="15112" width="11.42578125" style="17"/>
    <col min="15113" max="15113" width="15.140625" style="17" customWidth="1"/>
    <col min="15114" max="15360" width="11.42578125" style="17"/>
    <col min="15361" max="15361" width="31.28515625" style="17" customWidth="1"/>
    <col min="15362" max="15362" width="18.7109375" style="17" customWidth="1"/>
    <col min="15363" max="15363" width="16.140625" style="17" customWidth="1"/>
    <col min="15364" max="15364" width="18.42578125" style="17" customWidth="1"/>
    <col min="15365" max="15365" width="17.42578125" style="17" customWidth="1"/>
    <col min="15366" max="15368" width="11.42578125" style="17"/>
    <col min="15369" max="15369" width="15.140625" style="17" customWidth="1"/>
    <col min="15370" max="15616" width="11.42578125" style="17"/>
    <col min="15617" max="15617" width="31.28515625" style="17" customWidth="1"/>
    <col min="15618" max="15618" width="18.7109375" style="17" customWidth="1"/>
    <col min="15619" max="15619" width="16.140625" style="17" customWidth="1"/>
    <col min="15620" max="15620" width="18.42578125" style="17" customWidth="1"/>
    <col min="15621" max="15621" width="17.42578125" style="17" customWidth="1"/>
    <col min="15622" max="15624" width="11.42578125" style="17"/>
    <col min="15625" max="15625" width="15.140625" style="17" customWidth="1"/>
    <col min="15626" max="15872" width="11.42578125" style="17"/>
    <col min="15873" max="15873" width="31.28515625" style="17" customWidth="1"/>
    <col min="15874" max="15874" width="18.7109375" style="17" customWidth="1"/>
    <col min="15875" max="15875" width="16.140625" style="17" customWidth="1"/>
    <col min="15876" max="15876" width="18.42578125" style="17" customWidth="1"/>
    <col min="15877" max="15877" width="17.42578125" style="17" customWidth="1"/>
    <col min="15878" max="15880" width="11.42578125" style="17"/>
    <col min="15881" max="15881" width="15.140625" style="17" customWidth="1"/>
    <col min="15882" max="16128" width="11.42578125" style="17"/>
    <col min="16129" max="16129" width="31.28515625" style="17" customWidth="1"/>
    <col min="16130" max="16130" width="18.7109375" style="17" customWidth="1"/>
    <col min="16131" max="16131" width="16.140625" style="17" customWidth="1"/>
    <col min="16132" max="16132" width="18.42578125" style="17" customWidth="1"/>
    <col min="16133" max="16133" width="17.42578125" style="17" customWidth="1"/>
    <col min="16134" max="16136" width="11.42578125" style="17"/>
    <col min="16137" max="16137" width="15.140625" style="17" customWidth="1"/>
    <col min="16138" max="16384" width="11.42578125" style="17"/>
  </cols>
  <sheetData>
    <row r="1" spans="1:10" s="47" customFormat="1" x14ac:dyDescent="0.2">
      <c r="A1" s="63" t="s">
        <v>24</v>
      </c>
      <c r="B1" s="63"/>
      <c r="C1" s="63"/>
      <c r="D1" s="63"/>
      <c r="E1" s="63"/>
      <c r="F1" s="48"/>
      <c r="G1" s="48"/>
      <c r="H1" s="48"/>
      <c r="I1" s="48"/>
      <c r="J1" s="48"/>
    </row>
    <row r="2" spans="1:10" s="47" customFormat="1" x14ac:dyDescent="0.2">
      <c r="A2" s="64" t="s">
        <v>25</v>
      </c>
      <c r="B2" s="64"/>
      <c r="C2" s="64"/>
      <c r="D2" s="64"/>
      <c r="E2" s="64"/>
      <c r="F2" s="49"/>
      <c r="G2" s="49"/>
      <c r="H2" s="49"/>
      <c r="I2" s="49"/>
      <c r="J2" s="49"/>
    </row>
    <row r="3" spans="1:10" s="47" customFormat="1" x14ac:dyDescent="0.2">
      <c r="A3" s="63" t="s">
        <v>26</v>
      </c>
      <c r="B3" s="63"/>
      <c r="C3" s="63"/>
      <c r="D3" s="63"/>
      <c r="E3" s="63"/>
      <c r="F3" s="48"/>
      <c r="G3" s="48"/>
      <c r="H3" s="48"/>
      <c r="I3" s="48"/>
      <c r="J3" s="48"/>
    </row>
    <row r="4" spans="1:10" s="47" customFormat="1" x14ac:dyDescent="0.2">
      <c r="A4" s="53"/>
      <c r="B4" s="53"/>
      <c r="C4" s="53"/>
      <c r="D4" s="53"/>
      <c r="E4" s="53"/>
      <c r="F4" s="48"/>
      <c r="G4" s="48"/>
      <c r="H4" s="48"/>
      <c r="I4" s="48"/>
      <c r="J4" s="48"/>
    </row>
    <row r="5" spans="1:10" s="2" customFormat="1" ht="12.75" customHeight="1" x14ac:dyDescent="0.2">
      <c r="A5" s="58" t="s">
        <v>28</v>
      </c>
      <c r="B5" s="58"/>
      <c r="C5" s="58"/>
      <c r="D5" s="58"/>
      <c r="E5" s="58"/>
      <c r="F5" s="1"/>
    </row>
    <row r="6" spans="1:10" s="2" customFormat="1" x14ac:dyDescent="0.2">
      <c r="A6" s="58" t="s">
        <v>29</v>
      </c>
      <c r="B6" s="58"/>
      <c r="C6" s="58"/>
      <c r="D6" s="58"/>
      <c r="E6" s="58"/>
      <c r="F6" s="1"/>
    </row>
    <row r="7" spans="1:10" s="2" customFormat="1" x14ac:dyDescent="0.2">
      <c r="A7" s="58" t="s">
        <v>37</v>
      </c>
      <c r="B7" s="58"/>
      <c r="C7" s="58"/>
      <c r="D7" s="58"/>
      <c r="E7" s="58"/>
      <c r="F7" s="1"/>
    </row>
    <row r="8" spans="1:10" s="2" customFormat="1" ht="13.5" customHeight="1" x14ac:dyDescent="0.2">
      <c r="A8" s="51"/>
      <c r="B8" s="51"/>
      <c r="C8" s="51"/>
      <c r="D8" s="51"/>
      <c r="E8" s="51"/>
      <c r="F8" s="1"/>
    </row>
    <row r="9" spans="1:10" s="2" customFormat="1" ht="27" customHeight="1" x14ac:dyDescent="0.2">
      <c r="A9" s="59" t="s">
        <v>27</v>
      </c>
      <c r="B9" s="61" t="s">
        <v>23</v>
      </c>
      <c r="C9" s="62"/>
      <c r="D9" s="62"/>
      <c r="E9" s="62"/>
      <c r="F9" s="1"/>
    </row>
    <row r="10" spans="1:10" s="2" customFormat="1" ht="59.25" customHeight="1" x14ac:dyDescent="0.2">
      <c r="A10" s="60"/>
      <c r="B10" s="45" t="s">
        <v>0</v>
      </c>
      <c r="C10" s="46" t="s">
        <v>30</v>
      </c>
      <c r="D10" s="45" t="s">
        <v>1</v>
      </c>
      <c r="E10" s="52" t="s">
        <v>31</v>
      </c>
      <c r="F10" s="1"/>
    </row>
    <row r="11" spans="1:10" s="20" customFormat="1" ht="20.100000000000001" customHeight="1" x14ac:dyDescent="0.2">
      <c r="A11" s="18" t="s">
        <v>2</v>
      </c>
      <c r="B11" s="19">
        <f>B29+B48+B55+B24+B41</f>
        <v>1166</v>
      </c>
      <c r="C11" s="19">
        <f>C29+C48+C55+C24+C41</f>
        <v>3546</v>
      </c>
      <c r="D11" s="19">
        <f>D29+D48+D55+D24+D41</f>
        <v>299719</v>
      </c>
      <c r="E11" s="19">
        <f>E29+E48+E55+E24+E41</f>
        <v>744058</v>
      </c>
      <c r="F11" s="3"/>
    </row>
    <row r="12" spans="1:10" s="20" customFormat="1" ht="24" customHeight="1" x14ac:dyDescent="0.2">
      <c r="A12" s="23" t="s">
        <v>3</v>
      </c>
      <c r="B12" s="24">
        <f>B49+B25+B56+B30+B42</f>
        <v>956</v>
      </c>
      <c r="C12" s="24">
        <f>C49+C25+C56+C30+C42</f>
        <v>956</v>
      </c>
      <c r="D12" s="24">
        <f>D49+D25+D56+D30+D42</f>
        <v>52621</v>
      </c>
      <c r="E12" s="25">
        <f>E49+E25+E56+E30+E42</f>
        <v>83475</v>
      </c>
      <c r="F12" s="3"/>
    </row>
    <row r="13" spans="1:10" s="20" customFormat="1" ht="24" customHeight="1" x14ac:dyDescent="0.2">
      <c r="A13" s="23" t="s">
        <v>4</v>
      </c>
      <c r="B13" s="24">
        <f>B31+B43+B50</f>
        <v>39</v>
      </c>
      <c r="C13" s="24">
        <f t="shared" ref="C13:E13" si="0">C31+C43+C50</f>
        <v>78</v>
      </c>
      <c r="D13" s="24">
        <f t="shared" si="0"/>
        <v>4254</v>
      </c>
      <c r="E13" s="25">
        <f t="shared" si="0"/>
        <v>5435</v>
      </c>
      <c r="F13" s="5"/>
      <c r="G13" s="3"/>
    </row>
    <row r="14" spans="1:10" s="22" customFormat="1" ht="24" customHeight="1" x14ac:dyDescent="0.2">
      <c r="A14" s="23" t="s">
        <v>5</v>
      </c>
      <c r="B14" s="24">
        <f>B32+B44+B51+B57</f>
        <v>106</v>
      </c>
      <c r="C14" s="24">
        <f t="shared" ref="C14:E14" si="1">C32+C44+C51+C57</f>
        <v>2248</v>
      </c>
      <c r="D14" s="24">
        <f t="shared" si="1"/>
        <v>146332</v>
      </c>
      <c r="E14" s="25">
        <f t="shared" si="1"/>
        <v>421374</v>
      </c>
      <c r="F14" s="21"/>
    </row>
    <row r="15" spans="1:10" s="22" customFormat="1" ht="24" customHeight="1" x14ac:dyDescent="0.2">
      <c r="A15" s="23" t="s">
        <v>6</v>
      </c>
      <c r="B15" s="26">
        <f>B33+B45+B52+B58</f>
        <v>23</v>
      </c>
      <c r="C15" s="26">
        <f t="shared" ref="C15:E15" si="2">C33+C45+C52+C58</f>
        <v>72</v>
      </c>
      <c r="D15" s="26">
        <f t="shared" si="2"/>
        <v>15818</v>
      </c>
      <c r="E15" s="26">
        <f t="shared" si="2"/>
        <v>33983</v>
      </c>
      <c r="F15" s="21"/>
    </row>
    <row r="16" spans="1:10" s="22" customFormat="1" ht="24" customHeight="1" x14ac:dyDescent="0.2">
      <c r="A16" s="23" t="s">
        <v>21</v>
      </c>
      <c r="B16" s="26">
        <f>+B34</f>
        <v>1</v>
      </c>
      <c r="C16" s="26">
        <f t="shared" ref="C16:E16" si="3">+C34</f>
        <v>1</v>
      </c>
      <c r="D16" s="26">
        <f t="shared" si="3"/>
        <v>73</v>
      </c>
      <c r="E16" s="26">
        <f t="shared" si="3"/>
        <v>2424</v>
      </c>
      <c r="F16" s="21"/>
    </row>
    <row r="17" spans="1:6" s="22" customFormat="1" ht="24" customHeight="1" x14ac:dyDescent="0.2">
      <c r="A17" s="23" t="s">
        <v>7</v>
      </c>
      <c r="B17" s="26">
        <f>B35+B59</f>
        <v>4</v>
      </c>
      <c r="C17" s="26">
        <f t="shared" ref="C17:E17" si="4">C35+C59</f>
        <v>7</v>
      </c>
      <c r="D17" s="26">
        <f t="shared" si="4"/>
        <v>50114</v>
      </c>
      <c r="E17" s="26">
        <f t="shared" si="4"/>
        <v>58120</v>
      </c>
      <c r="F17" s="21"/>
    </row>
    <row r="18" spans="1:6" s="22" customFormat="1" ht="24" customHeight="1" x14ac:dyDescent="0.2">
      <c r="A18" s="23" t="s">
        <v>8</v>
      </c>
      <c r="B18" s="26">
        <f>B36+B46+B53+B26+B61</f>
        <v>13</v>
      </c>
      <c r="C18" s="26">
        <f t="shared" ref="C18:E18" si="5">C36+C46+C53+C26+C61</f>
        <v>148</v>
      </c>
      <c r="D18" s="26">
        <f t="shared" si="5"/>
        <v>18564</v>
      </c>
      <c r="E18" s="26">
        <f t="shared" si="5"/>
        <v>25859</v>
      </c>
      <c r="F18" s="21"/>
    </row>
    <row r="19" spans="1:6" s="22" customFormat="1" ht="24" customHeight="1" x14ac:dyDescent="0.2">
      <c r="A19" s="23" t="s">
        <v>9</v>
      </c>
      <c r="B19" s="26">
        <f t="shared" ref="B19:E19" si="6">B37</f>
        <v>3</v>
      </c>
      <c r="C19" s="26">
        <f t="shared" si="6"/>
        <v>2</v>
      </c>
      <c r="D19" s="26">
        <f t="shared" si="6"/>
        <v>7607</v>
      </c>
      <c r="E19" s="26">
        <f t="shared" si="6"/>
        <v>101640</v>
      </c>
      <c r="F19" s="21"/>
    </row>
    <row r="20" spans="1:6" s="22" customFormat="1" ht="24" customHeight="1" x14ac:dyDescent="0.2">
      <c r="A20" s="23" t="s">
        <v>10</v>
      </c>
      <c r="B20" s="26">
        <f>B38+B54+B62</f>
        <v>8</v>
      </c>
      <c r="C20" s="26">
        <f t="shared" ref="C20:E20" si="7">C38+C54+C62</f>
        <v>9</v>
      </c>
      <c r="D20" s="26">
        <f t="shared" si="7"/>
        <v>1193</v>
      </c>
      <c r="E20" s="26">
        <f t="shared" si="7"/>
        <v>2489</v>
      </c>
      <c r="F20" s="21"/>
    </row>
    <row r="21" spans="1:6" s="43" customFormat="1" ht="24" customHeight="1" x14ac:dyDescent="0.2">
      <c r="A21" s="23" t="s">
        <v>11</v>
      </c>
      <c r="B21" s="26">
        <f>B39+B27</f>
        <v>4</v>
      </c>
      <c r="C21" s="26">
        <f>C39+C27</f>
        <v>16</v>
      </c>
      <c r="D21" s="26">
        <f>D39+D27</f>
        <v>1509</v>
      </c>
      <c r="E21" s="26">
        <f>E39+E27</f>
        <v>3048</v>
      </c>
      <c r="F21" s="42"/>
    </row>
    <row r="22" spans="1:6" s="22" customFormat="1" ht="24" customHeight="1" x14ac:dyDescent="0.2">
      <c r="A22" s="23" t="s">
        <v>18</v>
      </c>
      <c r="B22" s="26">
        <f>B40</f>
        <v>8</v>
      </c>
      <c r="C22" s="50">
        <v>8</v>
      </c>
      <c r="D22" s="26">
        <f t="shared" ref="D22:E22" si="8">D40</f>
        <v>914</v>
      </c>
      <c r="E22" s="26">
        <f t="shared" si="8"/>
        <v>1411</v>
      </c>
      <c r="F22" s="21"/>
    </row>
    <row r="23" spans="1:6" s="22" customFormat="1" ht="20.100000000000001" customHeight="1" x14ac:dyDescent="0.2">
      <c r="A23" s="27" t="s">
        <v>12</v>
      </c>
      <c r="B23" s="26">
        <f>B24</f>
        <v>76</v>
      </c>
      <c r="C23" s="26">
        <f t="shared" ref="C23:E23" si="9">C24</f>
        <v>131</v>
      </c>
      <c r="D23" s="26">
        <f t="shared" si="9"/>
        <v>7411</v>
      </c>
      <c r="E23" s="26">
        <f t="shared" si="9"/>
        <v>18253</v>
      </c>
      <c r="F23" s="21"/>
    </row>
    <row r="24" spans="1:6" s="43" customFormat="1" ht="24" customHeight="1" x14ac:dyDescent="0.2">
      <c r="A24" s="23" t="s">
        <v>12</v>
      </c>
      <c r="B24" s="28">
        <f>SUM(B25:B27)</f>
        <v>76</v>
      </c>
      <c r="C24" s="28">
        <f>SUM(C25:C27)</f>
        <v>131</v>
      </c>
      <c r="D24" s="28">
        <f>SUM(D25:D27)</f>
        <v>7411</v>
      </c>
      <c r="E24" s="28">
        <f>SUM(E25:E27)</f>
        <v>18253</v>
      </c>
      <c r="F24" s="42"/>
    </row>
    <row r="25" spans="1:6" s="20" customFormat="1" ht="24" customHeight="1" x14ac:dyDescent="0.2">
      <c r="A25" s="23" t="s">
        <v>3</v>
      </c>
      <c r="B25" s="29">
        <v>70</v>
      </c>
      <c r="C25" s="29">
        <v>70</v>
      </c>
      <c r="D25" s="29">
        <v>2034</v>
      </c>
      <c r="E25" s="41">
        <v>9258</v>
      </c>
      <c r="F25" s="3"/>
    </row>
    <row r="26" spans="1:6" s="22" customFormat="1" ht="24" customHeight="1" x14ac:dyDescent="0.2">
      <c r="A26" s="23" t="s">
        <v>8</v>
      </c>
      <c r="B26" s="54">
        <v>3</v>
      </c>
      <c r="C26" s="54">
        <v>51</v>
      </c>
      <c r="D26" s="54">
        <v>4621</v>
      </c>
      <c r="E26" s="55">
        <v>6833</v>
      </c>
      <c r="F26" s="21"/>
    </row>
    <row r="27" spans="1:6" s="22" customFormat="1" ht="24" customHeight="1" x14ac:dyDescent="0.2">
      <c r="A27" s="23" t="s">
        <v>11</v>
      </c>
      <c r="B27" s="54">
        <v>3</v>
      </c>
      <c r="C27" s="54">
        <v>10</v>
      </c>
      <c r="D27" s="54">
        <v>756</v>
      </c>
      <c r="E27" s="55">
        <v>2162</v>
      </c>
      <c r="F27" s="21"/>
    </row>
    <row r="28" spans="1:6" s="43" customFormat="1" ht="20.100000000000001" customHeight="1" x14ac:dyDescent="0.2">
      <c r="A28" s="27" t="s">
        <v>13</v>
      </c>
      <c r="B28" s="26">
        <f>B29+B41</f>
        <v>686</v>
      </c>
      <c r="C28" s="26">
        <f>C29+C41</f>
        <v>2835</v>
      </c>
      <c r="D28" s="26">
        <f>D29+D41</f>
        <v>241025</v>
      </c>
      <c r="E28" s="26">
        <f>E29+E41</f>
        <v>649209</v>
      </c>
      <c r="F28" s="42"/>
    </row>
    <row r="29" spans="1:6" s="43" customFormat="1" ht="20.100000000000001" customHeight="1" x14ac:dyDescent="0.2">
      <c r="A29" s="31" t="s">
        <v>13</v>
      </c>
      <c r="B29" s="28">
        <f>SUM(B30:B40)</f>
        <v>653</v>
      </c>
      <c r="C29" s="28">
        <f>SUM(C30:C40)</f>
        <v>2763</v>
      </c>
      <c r="D29" s="28">
        <f>SUM(D30:D40)</f>
        <v>233363</v>
      </c>
      <c r="E29" s="28">
        <f>SUM(E30:E40)</f>
        <v>638438</v>
      </c>
      <c r="F29" s="42"/>
    </row>
    <row r="30" spans="1:6" s="22" customFormat="1" ht="21" customHeight="1" x14ac:dyDescent="0.2">
      <c r="A30" s="23" t="s">
        <v>3</v>
      </c>
      <c r="B30" s="54">
        <v>487</v>
      </c>
      <c r="C30" s="54">
        <v>487</v>
      </c>
      <c r="D30" s="54">
        <v>23391</v>
      </c>
      <c r="E30" s="55">
        <v>34725</v>
      </c>
      <c r="F30" s="21"/>
    </row>
    <row r="31" spans="1:6" s="20" customFormat="1" ht="21" customHeight="1" x14ac:dyDescent="0.2">
      <c r="A31" s="23" t="s">
        <v>4</v>
      </c>
      <c r="B31" s="54">
        <v>33</v>
      </c>
      <c r="C31" s="54">
        <v>66</v>
      </c>
      <c r="D31" s="54">
        <v>3138</v>
      </c>
      <c r="E31" s="55">
        <v>3899</v>
      </c>
      <c r="F31" s="3"/>
    </row>
    <row r="32" spans="1:6" s="20" customFormat="1" ht="21" customHeight="1" x14ac:dyDescent="0.2">
      <c r="A32" s="23" t="s">
        <v>5</v>
      </c>
      <c r="B32" s="54">
        <v>87</v>
      </c>
      <c r="C32" s="54">
        <v>2049</v>
      </c>
      <c r="D32" s="54">
        <v>138500</v>
      </c>
      <c r="E32" s="55">
        <v>406165</v>
      </c>
      <c r="F32" s="3"/>
    </row>
    <row r="33" spans="1:6" s="20" customFormat="1" ht="21" customHeight="1" x14ac:dyDescent="0.2">
      <c r="A33" s="23" t="s">
        <v>6</v>
      </c>
      <c r="B33" s="54">
        <v>19</v>
      </c>
      <c r="C33" s="54">
        <v>61</v>
      </c>
      <c r="D33" s="54">
        <v>8549</v>
      </c>
      <c r="E33" s="55">
        <v>25272</v>
      </c>
      <c r="F33" s="3"/>
    </row>
    <row r="34" spans="1:6" s="20" customFormat="1" ht="21" customHeight="1" x14ac:dyDescent="0.2">
      <c r="A34" s="23" t="s">
        <v>21</v>
      </c>
      <c r="B34" s="54">
        <v>1</v>
      </c>
      <c r="C34" s="54">
        <v>1</v>
      </c>
      <c r="D34" s="54">
        <v>73</v>
      </c>
      <c r="E34" s="55">
        <v>2424</v>
      </c>
      <c r="F34" s="3"/>
    </row>
    <row r="35" spans="1:6" s="22" customFormat="1" ht="21" customHeight="1" x14ac:dyDescent="0.2">
      <c r="A35" s="23" t="s">
        <v>7</v>
      </c>
      <c r="B35" s="54">
        <v>3</v>
      </c>
      <c r="C35" s="54">
        <v>6</v>
      </c>
      <c r="D35" s="54">
        <v>41578</v>
      </c>
      <c r="E35" s="55">
        <v>49320</v>
      </c>
      <c r="F35" s="21"/>
    </row>
    <row r="36" spans="1:6" s="22" customFormat="1" ht="21" customHeight="1" x14ac:dyDescent="0.2">
      <c r="A36" s="23" t="s">
        <v>8</v>
      </c>
      <c r="B36" s="54">
        <v>6</v>
      </c>
      <c r="C36" s="54">
        <v>72</v>
      </c>
      <c r="D36" s="54">
        <v>8416</v>
      </c>
      <c r="E36" s="55">
        <v>11778</v>
      </c>
      <c r="F36" s="21"/>
    </row>
    <row r="37" spans="1:6" s="43" customFormat="1" ht="21" customHeight="1" x14ac:dyDescent="0.2">
      <c r="A37" s="23" t="s">
        <v>9</v>
      </c>
      <c r="B37" s="54">
        <v>3</v>
      </c>
      <c r="C37" s="54">
        <v>2</v>
      </c>
      <c r="D37" s="54">
        <v>7607</v>
      </c>
      <c r="E37" s="55">
        <v>101640</v>
      </c>
      <c r="F37" s="42"/>
    </row>
    <row r="38" spans="1:6" s="22" customFormat="1" ht="21" customHeight="1" x14ac:dyDescent="0.2">
      <c r="A38" s="23" t="s">
        <v>10</v>
      </c>
      <c r="B38" s="54">
        <v>5</v>
      </c>
      <c r="C38" s="54">
        <v>5</v>
      </c>
      <c r="D38" s="54">
        <v>444</v>
      </c>
      <c r="E38" s="55">
        <v>918</v>
      </c>
      <c r="F38" s="21"/>
    </row>
    <row r="39" spans="1:6" s="22" customFormat="1" ht="21" customHeight="1" x14ac:dyDescent="0.2">
      <c r="A39" s="23" t="s">
        <v>11</v>
      </c>
      <c r="B39" s="54">
        <v>1</v>
      </c>
      <c r="C39" s="54">
        <v>6</v>
      </c>
      <c r="D39" s="54">
        <v>753</v>
      </c>
      <c r="E39" s="55">
        <v>886</v>
      </c>
      <c r="F39" s="21"/>
    </row>
    <row r="40" spans="1:6" s="22" customFormat="1" ht="21" customHeight="1" x14ac:dyDescent="0.2">
      <c r="A40" s="23" t="s">
        <v>18</v>
      </c>
      <c r="B40" s="54">
        <v>8</v>
      </c>
      <c r="C40" s="54">
        <v>8</v>
      </c>
      <c r="D40" s="54">
        <v>914</v>
      </c>
      <c r="E40" s="55">
        <v>1411</v>
      </c>
      <c r="F40" s="21"/>
    </row>
    <row r="41" spans="1:6" s="22" customFormat="1" ht="20.100000000000001" customHeight="1" x14ac:dyDescent="0.25">
      <c r="A41" s="31" t="s">
        <v>14</v>
      </c>
      <c r="B41" s="56">
        <f>SUM(B42:B46)</f>
        <v>33</v>
      </c>
      <c r="C41" s="56">
        <f>SUM(C42:C46)</f>
        <v>72</v>
      </c>
      <c r="D41" s="56">
        <f>SUM(D42:D46)</f>
        <v>7662</v>
      </c>
      <c r="E41" s="57">
        <f>SUM(E42:E46)</f>
        <v>10771</v>
      </c>
      <c r="F41" s="21"/>
    </row>
    <row r="42" spans="1:6" s="43" customFormat="1" ht="20.100000000000001" customHeight="1" x14ac:dyDescent="0.2">
      <c r="A42" s="32" t="s">
        <v>3</v>
      </c>
      <c r="B42" s="54">
        <v>25</v>
      </c>
      <c r="C42" s="54">
        <v>25</v>
      </c>
      <c r="D42" s="54">
        <v>3885</v>
      </c>
      <c r="E42" s="55">
        <v>5110</v>
      </c>
      <c r="F42" s="42"/>
    </row>
    <row r="43" spans="1:6" s="43" customFormat="1" ht="20.100000000000001" customHeight="1" x14ac:dyDescent="0.2">
      <c r="A43" s="32" t="s">
        <v>4</v>
      </c>
      <c r="B43" s="54">
        <v>3</v>
      </c>
      <c r="C43" s="54">
        <v>6</v>
      </c>
      <c r="D43" s="54">
        <v>880</v>
      </c>
      <c r="E43" s="55">
        <v>1035</v>
      </c>
      <c r="F43" s="42"/>
    </row>
    <row r="44" spans="1:6" s="43" customFormat="1" ht="20.100000000000001" customHeight="1" x14ac:dyDescent="0.2">
      <c r="A44" s="32" t="s">
        <v>5</v>
      </c>
      <c r="B44" s="54">
        <v>3</v>
      </c>
      <c r="C44" s="54">
        <v>24</v>
      </c>
      <c r="D44" s="54">
        <v>433</v>
      </c>
      <c r="E44" s="55">
        <v>1293</v>
      </c>
      <c r="F44" s="42"/>
    </row>
    <row r="45" spans="1:6" s="43" customFormat="1" ht="20.100000000000001" customHeight="1" x14ac:dyDescent="0.2">
      <c r="A45" s="32" t="s">
        <v>6</v>
      </c>
      <c r="B45" s="54">
        <v>1</v>
      </c>
      <c r="C45" s="54">
        <v>1</v>
      </c>
      <c r="D45" s="54">
        <v>9</v>
      </c>
      <c r="E45" s="55">
        <v>60</v>
      </c>
      <c r="F45" s="42"/>
    </row>
    <row r="46" spans="1:6" s="43" customFormat="1" ht="20.100000000000001" customHeight="1" x14ac:dyDescent="0.2">
      <c r="A46" s="32" t="s">
        <v>8</v>
      </c>
      <c r="B46" s="54">
        <v>1</v>
      </c>
      <c r="C46" s="54">
        <v>16</v>
      </c>
      <c r="D46" s="54">
        <v>2455</v>
      </c>
      <c r="E46" s="55">
        <v>3273</v>
      </c>
      <c r="F46" s="42"/>
    </row>
    <row r="47" spans="1:6" s="20" customFormat="1" ht="20.100000000000001" customHeight="1" x14ac:dyDescent="0.2">
      <c r="A47" s="33" t="s">
        <v>22</v>
      </c>
      <c r="B47" s="34">
        <f>B48+B55</f>
        <v>404</v>
      </c>
      <c r="C47" s="34">
        <f t="shared" ref="C47:E47" si="10">C48+C55</f>
        <v>580</v>
      </c>
      <c r="D47" s="34">
        <f t="shared" si="10"/>
        <v>51283</v>
      </c>
      <c r="E47" s="35">
        <f t="shared" si="10"/>
        <v>76596</v>
      </c>
      <c r="F47" s="8"/>
    </row>
    <row r="48" spans="1:6" s="20" customFormat="1" ht="20.100000000000001" customHeight="1" x14ac:dyDescent="0.2">
      <c r="A48" s="31" t="s">
        <v>15</v>
      </c>
      <c r="B48" s="36">
        <f>SUM(B49:B54)</f>
        <v>181</v>
      </c>
      <c r="C48" s="36">
        <f t="shared" ref="C48:E48" si="11">SUM(C49:C54)</f>
        <v>330</v>
      </c>
      <c r="D48" s="36">
        <f t="shared" si="11"/>
        <v>17948</v>
      </c>
      <c r="E48" s="37">
        <f t="shared" si="11"/>
        <v>28737</v>
      </c>
      <c r="F48" s="3"/>
    </row>
    <row r="49" spans="1:6" s="43" customFormat="1" ht="20.100000000000001" customHeight="1" x14ac:dyDescent="0.2">
      <c r="A49" s="23" t="s">
        <v>3</v>
      </c>
      <c r="B49" s="30">
        <v>159</v>
      </c>
      <c r="C49" s="30">
        <v>159</v>
      </c>
      <c r="D49" s="30">
        <v>8261</v>
      </c>
      <c r="E49" s="40">
        <v>14257</v>
      </c>
      <c r="F49" s="42"/>
    </row>
    <row r="50" spans="1:6" s="22" customFormat="1" ht="20.100000000000001" customHeight="1" x14ac:dyDescent="0.2">
      <c r="A50" s="23" t="s">
        <v>4</v>
      </c>
      <c r="B50" s="30">
        <v>3</v>
      </c>
      <c r="C50" s="30">
        <v>6</v>
      </c>
      <c r="D50" s="30">
        <v>236</v>
      </c>
      <c r="E50" s="40">
        <v>501</v>
      </c>
      <c r="F50" s="21"/>
    </row>
    <row r="51" spans="1:6" s="22" customFormat="1" ht="20.100000000000001" customHeight="1" x14ac:dyDescent="0.2">
      <c r="A51" s="23" t="s">
        <v>20</v>
      </c>
      <c r="B51" s="30">
        <v>15</v>
      </c>
      <c r="C51" s="30">
        <v>159</v>
      </c>
      <c r="D51" s="30">
        <v>6927</v>
      </c>
      <c r="E51" s="40">
        <v>10768</v>
      </c>
      <c r="F51" s="21"/>
    </row>
    <row r="52" spans="1:6" s="22" customFormat="1" ht="20.100000000000001" customHeight="1" x14ac:dyDescent="0.2">
      <c r="A52" s="23" t="s">
        <v>6</v>
      </c>
      <c r="B52" s="30">
        <v>1</v>
      </c>
      <c r="C52" s="30">
        <v>3</v>
      </c>
      <c r="D52" s="30">
        <v>225</v>
      </c>
      <c r="E52" s="40">
        <v>375</v>
      </c>
      <c r="F52" s="21"/>
    </row>
    <row r="53" spans="1:6" s="20" customFormat="1" ht="20.100000000000001" customHeight="1" x14ac:dyDescent="0.2">
      <c r="A53" s="23" t="s">
        <v>8</v>
      </c>
      <c r="B53" s="30">
        <v>1</v>
      </c>
      <c r="C53" s="30">
        <v>1</v>
      </c>
      <c r="D53" s="30">
        <v>1781</v>
      </c>
      <c r="E53" s="40">
        <v>2226</v>
      </c>
      <c r="F53" s="3"/>
    </row>
    <row r="54" spans="1:6" s="20" customFormat="1" ht="20.100000000000001" customHeight="1" x14ac:dyDescent="0.2">
      <c r="A54" s="23" t="s">
        <v>10</v>
      </c>
      <c r="B54" s="30">
        <v>2</v>
      </c>
      <c r="C54" s="30">
        <v>2</v>
      </c>
      <c r="D54" s="30">
        <v>518</v>
      </c>
      <c r="E54" s="40">
        <v>610</v>
      </c>
      <c r="F54" s="3"/>
    </row>
    <row r="55" spans="1:6" s="20" customFormat="1" ht="20.100000000000001" customHeight="1" x14ac:dyDescent="0.2">
      <c r="A55" s="31" t="s">
        <v>16</v>
      </c>
      <c r="B55" s="28">
        <f>SUM(B56:B62)</f>
        <v>223</v>
      </c>
      <c r="C55" s="28">
        <f>SUM(C56:C62)</f>
        <v>250</v>
      </c>
      <c r="D55" s="28">
        <f>SUM(D56:D62)</f>
        <v>33335</v>
      </c>
      <c r="E55" s="28">
        <f>SUM(E56:E62)</f>
        <v>47859</v>
      </c>
      <c r="F55" s="3"/>
    </row>
    <row r="56" spans="1:6" s="22" customFormat="1" ht="20.100000000000001" customHeight="1" x14ac:dyDescent="0.2">
      <c r="A56" s="23" t="s">
        <v>3</v>
      </c>
      <c r="B56" s="29">
        <v>215</v>
      </c>
      <c r="C56" s="29">
        <v>215</v>
      </c>
      <c r="D56" s="29">
        <v>15050</v>
      </c>
      <c r="E56" s="41">
        <v>20125</v>
      </c>
      <c r="F56" s="21"/>
    </row>
    <row r="57" spans="1:6" s="22" customFormat="1" ht="20.100000000000001" customHeight="1" x14ac:dyDescent="0.2">
      <c r="A57" s="23" t="s">
        <v>20</v>
      </c>
      <c r="B57" s="29">
        <v>1</v>
      </c>
      <c r="C57" s="29">
        <v>16</v>
      </c>
      <c r="D57" s="29">
        <v>472</v>
      </c>
      <c r="E57" s="41">
        <v>3148</v>
      </c>
      <c r="F57" s="21"/>
    </row>
    <row r="58" spans="1:6" s="22" customFormat="1" ht="20.100000000000001" customHeight="1" x14ac:dyDescent="0.2">
      <c r="A58" s="23" t="s">
        <v>6</v>
      </c>
      <c r="B58" s="29">
        <v>2</v>
      </c>
      <c r="C58" s="29">
        <v>7</v>
      </c>
      <c r="D58" s="29">
        <v>7035</v>
      </c>
      <c r="E58" s="41">
        <v>8276</v>
      </c>
      <c r="F58" s="21"/>
    </row>
    <row r="59" spans="1:6" s="22" customFormat="1" ht="20.100000000000001" customHeight="1" x14ac:dyDescent="0.2">
      <c r="A59" s="23" t="s">
        <v>7</v>
      </c>
      <c r="B59" s="29">
        <v>1</v>
      </c>
      <c r="C59" s="29">
        <v>1</v>
      </c>
      <c r="D59" s="29">
        <v>8536</v>
      </c>
      <c r="E59" s="41">
        <v>8800</v>
      </c>
      <c r="F59" s="21"/>
    </row>
    <row r="60" spans="1:6" s="22" customFormat="1" ht="20.100000000000001" customHeight="1" x14ac:dyDescent="0.2">
      <c r="A60" s="23" t="s">
        <v>36</v>
      </c>
      <c r="B60" s="29">
        <v>1</v>
      </c>
      <c r="C60" s="29">
        <v>1</v>
      </c>
      <c r="D60" s="29">
        <v>720</v>
      </c>
      <c r="E60" s="41">
        <v>4800</v>
      </c>
      <c r="F60" s="21"/>
    </row>
    <row r="61" spans="1:6" s="22" customFormat="1" ht="20.100000000000001" customHeight="1" x14ac:dyDescent="0.2">
      <c r="A61" s="23" t="s">
        <v>8</v>
      </c>
      <c r="B61" s="29">
        <v>2</v>
      </c>
      <c r="C61" s="29">
        <v>8</v>
      </c>
      <c r="D61" s="29">
        <v>1291</v>
      </c>
      <c r="E61" s="41">
        <v>1749</v>
      </c>
      <c r="F61" s="21"/>
    </row>
    <row r="62" spans="1:6" s="22" customFormat="1" ht="20.100000000000001" customHeight="1" x14ac:dyDescent="0.2">
      <c r="A62" s="23" t="s">
        <v>10</v>
      </c>
      <c r="B62" s="29">
        <v>1</v>
      </c>
      <c r="C62" s="29">
        <v>2</v>
      </c>
      <c r="D62" s="29">
        <v>231</v>
      </c>
      <c r="E62" s="41">
        <v>961</v>
      </c>
      <c r="F62" s="21"/>
    </row>
    <row r="63" spans="1:6" s="20" customFormat="1" ht="11.25" customHeight="1" x14ac:dyDescent="0.2">
      <c r="A63" s="38"/>
      <c r="B63" s="38"/>
      <c r="C63" s="38"/>
      <c r="D63" s="38"/>
      <c r="E63" s="39"/>
      <c r="F63" s="3"/>
    </row>
    <row r="64" spans="1:6" s="20" customFormat="1" ht="20.25" customHeight="1" x14ac:dyDescent="0.2">
      <c r="A64" s="44" t="s">
        <v>38</v>
      </c>
      <c r="B64" s="22"/>
      <c r="C64" s="22"/>
      <c r="D64" s="22"/>
      <c r="E64" s="22"/>
      <c r="F64" s="3"/>
    </row>
    <row r="65" spans="1:6" s="2" customFormat="1" ht="20.100000000000001" customHeight="1" x14ac:dyDescent="0.2">
      <c r="A65" s="15" t="s">
        <v>17</v>
      </c>
      <c r="B65" s="15"/>
      <c r="C65" s="15"/>
      <c r="D65" s="15"/>
      <c r="E65" s="15"/>
      <c r="F65" s="1"/>
    </row>
    <row r="66" spans="1:6" s="7" customFormat="1" ht="12" customHeight="1" x14ac:dyDescent="0.2">
      <c r="A66" s="15" t="s">
        <v>35</v>
      </c>
      <c r="B66" s="15"/>
      <c r="C66" s="15"/>
      <c r="D66" s="15"/>
      <c r="E66" s="15"/>
      <c r="F66" s="6"/>
    </row>
    <row r="67" spans="1:6" s="2" customFormat="1" ht="20.100000000000001" customHeight="1" x14ac:dyDescent="0.2">
      <c r="A67" s="15" t="s">
        <v>39</v>
      </c>
      <c r="B67" s="15"/>
      <c r="C67" s="15"/>
      <c r="D67" s="15"/>
      <c r="E67" s="15"/>
      <c r="F67" s="1"/>
    </row>
    <row r="68" spans="1:6" s="2" customFormat="1" ht="20.100000000000001" customHeight="1" x14ac:dyDescent="0.2">
      <c r="A68" s="15" t="s">
        <v>19</v>
      </c>
      <c r="B68" s="15"/>
      <c r="C68" s="15"/>
      <c r="D68" s="15"/>
      <c r="E68" s="15"/>
      <c r="F68" s="1"/>
    </row>
    <row r="69" spans="1:6" s="4" customFormat="1" ht="12" customHeight="1" x14ac:dyDescent="0.2">
      <c r="A69" s="15" t="s">
        <v>34</v>
      </c>
      <c r="B69" s="15"/>
      <c r="C69" s="15"/>
      <c r="D69" s="15"/>
      <c r="E69" s="15"/>
      <c r="F69" s="3"/>
    </row>
    <row r="70" spans="1:6" s="4" customFormat="1" ht="20.100000000000001" customHeight="1" x14ac:dyDescent="0.2">
      <c r="A70" s="15" t="s">
        <v>32</v>
      </c>
      <c r="B70" s="15"/>
      <c r="C70" s="15"/>
      <c r="D70" s="15"/>
      <c r="E70" s="15"/>
      <c r="F70" s="3"/>
    </row>
    <row r="71" spans="1:6" s="4" customFormat="1" ht="20.100000000000001" customHeight="1" x14ac:dyDescent="0.2">
      <c r="A71" s="16" t="s">
        <v>33</v>
      </c>
      <c r="B71" s="15"/>
      <c r="C71" s="15"/>
      <c r="D71" s="15"/>
      <c r="E71" s="15"/>
      <c r="F71" s="3"/>
    </row>
    <row r="72" spans="1:6" s="4" customFormat="1" ht="20.100000000000001" customHeight="1" x14ac:dyDescent="0.2">
      <c r="A72" s="2"/>
      <c r="B72" s="2"/>
      <c r="C72" s="2"/>
      <c r="D72" s="2"/>
      <c r="E72" s="2"/>
      <c r="F72" s="3"/>
    </row>
    <row r="73" spans="1:6" s="2" customFormat="1" ht="20.100000000000001" customHeight="1" x14ac:dyDescent="0.2">
      <c r="F73" s="1"/>
    </row>
    <row r="74" spans="1:6" s="2" customFormat="1" ht="20.100000000000001" customHeight="1" x14ac:dyDescent="0.2">
      <c r="F74" s="1"/>
    </row>
    <row r="75" spans="1:6" s="2" customFormat="1" ht="20.100000000000001" customHeight="1" x14ac:dyDescent="0.2">
      <c r="F75" s="1"/>
    </row>
    <row r="76" spans="1:6" s="2" customFormat="1" ht="20.100000000000001" customHeight="1" x14ac:dyDescent="0.2">
      <c r="F76" s="1"/>
    </row>
    <row r="77" spans="1:6" s="2" customFormat="1" ht="20.100000000000001" customHeight="1" x14ac:dyDescent="0.2">
      <c r="F77" s="1"/>
    </row>
    <row r="78" spans="1:6" s="7" customFormat="1" ht="20.100000000000001" customHeight="1" x14ac:dyDescent="0.2">
      <c r="A78" s="2"/>
      <c r="B78" s="2"/>
      <c r="C78" s="2"/>
      <c r="D78" s="2"/>
      <c r="E78" s="2"/>
      <c r="F78" s="6"/>
    </row>
    <row r="79" spans="1:6" s="2" customFormat="1" ht="20.100000000000001" customHeight="1" x14ac:dyDescent="0.2">
      <c r="F79" s="1"/>
    </row>
    <row r="80" spans="1:6" s="2" customFormat="1" ht="20.100000000000001" customHeight="1" x14ac:dyDescent="0.2">
      <c r="F80" s="1"/>
    </row>
    <row r="81" spans="1:6" s="7" customFormat="1" ht="20.100000000000001" customHeight="1" x14ac:dyDescent="0.2">
      <c r="A81" s="2"/>
      <c r="B81" s="2"/>
      <c r="C81" s="2"/>
      <c r="D81" s="2"/>
      <c r="E81" s="2"/>
      <c r="F81" s="6"/>
    </row>
    <row r="82" spans="1:6" s="4" customFormat="1" ht="20.100000000000001" customHeight="1" x14ac:dyDescent="0.2">
      <c r="A82" s="2"/>
      <c r="B82" s="2"/>
      <c r="C82" s="2"/>
      <c r="D82" s="2"/>
      <c r="E82" s="2"/>
      <c r="F82" s="3"/>
    </row>
    <row r="83" spans="1:6" s="4" customFormat="1" ht="20.100000000000001" customHeight="1" x14ac:dyDescent="0.2">
      <c r="A83" s="2"/>
      <c r="B83" s="2"/>
      <c r="C83" s="2"/>
      <c r="D83" s="2"/>
      <c r="E83" s="2"/>
      <c r="F83" s="3"/>
    </row>
    <row r="84" spans="1:6" s="2" customFormat="1" ht="20.100000000000001" customHeight="1" x14ac:dyDescent="0.2">
      <c r="F84" s="1"/>
    </row>
    <row r="85" spans="1:6" s="2" customFormat="1" ht="20.100000000000001" customHeight="1" x14ac:dyDescent="0.2">
      <c r="F85" s="1"/>
    </row>
    <row r="86" spans="1:6" s="2" customFormat="1" ht="20.100000000000001" customHeight="1" x14ac:dyDescent="0.2">
      <c r="F86" s="1"/>
    </row>
    <row r="87" spans="1:6" s="7" customFormat="1" ht="20.100000000000001" customHeight="1" x14ac:dyDescent="0.2">
      <c r="A87" s="2"/>
      <c r="B87" s="2"/>
      <c r="C87" s="2"/>
      <c r="D87" s="2"/>
      <c r="E87" s="2"/>
      <c r="F87" s="6"/>
    </row>
    <row r="88" spans="1:6" s="7" customFormat="1" ht="20.100000000000001" customHeight="1" x14ac:dyDescent="0.2">
      <c r="A88" s="2"/>
      <c r="B88" s="2"/>
      <c r="C88" s="2"/>
      <c r="D88" s="2"/>
      <c r="E88" s="2"/>
      <c r="F88" s="6"/>
    </row>
    <row r="89" spans="1:6" s="2" customFormat="1" ht="20.100000000000001" customHeight="1" x14ac:dyDescent="0.2">
      <c r="F89" s="1"/>
    </row>
    <row r="90" spans="1:6" s="4" customFormat="1" ht="20.100000000000001" customHeight="1" x14ac:dyDescent="0.2">
      <c r="A90" s="2"/>
      <c r="B90" s="2"/>
      <c r="C90" s="2"/>
      <c r="D90" s="2"/>
      <c r="E90" s="2"/>
      <c r="F90" s="3"/>
    </row>
    <row r="91" spans="1:6" s="4" customFormat="1" ht="20.100000000000001" customHeight="1" x14ac:dyDescent="0.2">
      <c r="A91" s="2"/>
      <c r="B91" s="2"/>
      <c r="C91" s="2"/>
      <c r="D91" s="2"/>
      <c r="E91" s="2"/>
      <c r="F91" s="3"/>
    </row>
    <row r="92" spans="1:6" s="4" customFormat="1" ht="20.100000000000001" customHeight="1" x14ac:dyDescent="0.2">
      <c r="A92" s="2"/>
      <c r="B92" s="2"/>
      <c r="C92" s="2"/>
      <c r="D92" s="2"/>
      <c r="E92" s="2"/>
      <c r="F92" s="3"/>
    </row>
    <row r="93" spans="1:6" s="2" customFormat="1" ht="17.25" customHeight="1" x14ac:dyDescent="0.2">
      <c r="F93" s="1"/>
    </row>
    <row r="94" spans="1:6" s="2" customFormat="1" ht="17.25" customHeight="1" x14ac:dyDescent="0.2">
      <c r="F94" s="1"/>
    </row>
    <row r="95" spans="1:6" s="2" customFormat="1" ht="17.25" customHeight="1" x14ac:dyDescent="0.2">
      <c r="F95" s="1"/>
    </row>
    <row r="96" spans="1:6" s="2" customFormat="1" ht="17.25" customHeight="1" x14ac:dyDescent="0.2">
      <c r="F96" s="1"/>
    </row>
    <row r="97" spans="1:6" s="2" customFormat="1" ht="17.25" customHeight="1" x14ac:dyDescent="0.2">
      <c r="F97" s="1"/>
    </row>
    <row r="98" spans="1:6" s="7" customFormat="1" ht="17.25" customHeight="1" x14ac:dyDescent="0.2">
      <c r="A98" s="2"/>
      <c r="B98" s="2"/>
      <c r="C98" s="2"/>
      <c r="D98" s="2"/>
      <c r="E98" s="2"/>
      <c r="F98" s="6"/>
    </row>
    <row r="99" spans="1:6" s="4" customFormat="1" ht="20.100000000000001" customHeight="1" x14ac:dyDescent="0.2">
      <c r="A99" s="2"/>
      <c r="B99" s="2"/>
      <c r="C99" s="2"/>
      <c r="D99" s="2"/>
      <c r="E99" s="2"/>
      <c r="F99" s="3"/>
    </row>
    <row r="100" spans="1:6" s="4" customFormat="1" ht="20.100000000000001" customHeight="1" x14ac:dyDescent="0.2">
      <c r="A100" s="2"/>
      <c r="B100" s="2"/>
      <c r="C100" s="2"/>
      <c r="D100" s="2"/>
      <c r="E100" s="2"/>
      <c r="F100" s="3"/>
    </row>
    <row r="101" spans="1:6" s="4" customFormat="1" ht="20.100000000000001" customHeight="1" x14ac:dyDescent="0.2">
      <c r="A101" s="2"/>
      <c r="B101" s="2"/>
      <c r="C101" s="2"/>
      <c r="D101" s="2"/>
      <c r="E101" s="2"/>
      <c r="F101" s="3"/>
    </row>
    <row r="102" spans="1:6" s="4" customFormat="1" ht="20.100000000000001" customHeight="1" x14ac:dyDescent="0.2">
      <c r="A102" s="2"/>
      <c r="B102" s="2"/>
      <c r="C102" s="2"/>
      <c r="D102" s="2"/>
      <c r="E102" s="2"/>
      <c r="F102" s="3"/>
    </row>
    <row r="103" spans="1:6" s="2" customFormat="1" ht="20.100000000000001" customHeight="1" x14ac:dyDescent="0.2">
      <c r="F103" s="1"/>
    </row>
    <row r="104" spans="1:6" s="4" customFormat="1" ht="20.100000000000001" customHeight="1" x14ac:dyDescent="0.2">
      <c r="A104" s="2"/>
      <c r="B104" s="2"/>
      <c r="C104" s="2"/>
      <c r="D104" s="2"/>
      <c r="E104" s="2"/>
      <c r="F104" s="3"/>
    </row>
    <row r="105" spans="1:6" s="4" customFormat="1" ht="20.100000000000001" customHeight="1" x14ac:dyDescent="0.2">
      <c r="A105" s="2"/>
      <c r="B105" s="2"/>
      <c r="C105" s="2"/>
      <c r="D105" s="2"/>
      <c r="E105" s="2"/>
      <c r="F105" s="3"/>
    </row>
    <row r="106" spans="1:6" s="4" customFormat="1" ht="20.100000000000001" customHeight="1" x14ac:dyDescent="0.2">
      <c r="A106" s="2"/>
      <c r="B106" s="2"/>
      <c r="C106" s="2"/>
      <c r="D106" s="2"/>
      <c r="E106" s="2"/>
      <c r="F106" s="3"/>
    </row>
    <row r="107" spans="1:6" s="2" customFormat="1" ht="20.100000000000001" customHeight="1" x14ac:dyDescent="0.2">
      <c r="F107" s="1"/>
    </row>
    <row r="108" spans="1:6" s="2" customFormat="1" ht="20.100000000000001" customHeight="1" x14ac:dyDescent="0.2">
      <c r="F108" s="1"/>
    </row>
    <row r="109" spans="1:6" s="2" customFormat="1" ht="20.100000000000001" customHeight="1" x14ac:dyDescent="0.2">
      <c r="F109" s="1"/>
    </row>
    <row r="110" spans="1:6" s="2" customFormat="1" ht="20.100000000000001" customHeight="1" x14ac:dyDescent="0.2">
      <c r="F110" s="1"/>
    </row>
    <row r="111" spans="1:6" s="4" customFormat="1" ht="17.25" customHeight="1" x14ac:dyDescent="0.2">
      <c r="A111" s="2"/>
      <c r="B111" s="2"/>
      <c r="C111" s="2"/>
      <c r="D111" s="2"/>
      <c r="E111" s="2"/>
      <c r="F111" s="3"/>
    </row>
    <row r="112" spans="1:6" s="4" customFormat="1" ht="17.25" customHeight="1" x14ac:dyDescent="0.2">
      <c r="A112" s="2"/>
      <c r="B112" s="2"/>
      <c r="C112" s="2"/>
      <c r="D112" s="2"/>
      <c r="E112" s="2"/>
      <c r="F112" s="3"/>
    </row>
    <row r="113" spans="1:6" s="4" customFormat="1" ht="17.25" customHeight="1" x14ac:dyDescent="0.2">
      <c r="A113" s="2"/>
      <c r="B113" s="2"/>
      <c r="C113" s="2"/>
      <c r="D113" s="2"/>
      <c r="E113" s="2"/>
      <c r="F113" s="3"/>
    </row>
    <row r="114" spans="1:6" s="2" customFormat="1" ht="17.25" customHeight="1" x14ac:dyDescent="0.2">
      <c r="F114" s="1"/>
    </row>
    <row r="115" spans="1:6" s="7" customFormat="1" ht="20.100000000000001" customHeight="1" x14ac:dyDescent="0.2">
      <c r="A115" s="2"/>
      <c r="B115" s="2"/>
      <c r="C115" s="2"/>
      <c r="D115" s="2"/>
      <c r="E115" s="2"/>
      <c r="F115" s="6"/>
    </row>
    <row r="116" spans="1:6" s="2" customFormat="1" ht="20.100000000000001" customHeight="1" x14ac:dyDescent="0.2">
      <c r="F116" s="1"/>
    </row>
    <row r="117" spans="1:6" s="4" customFormat="1" ht="17.25" customHeight="1" x14ac:dyDescent="0.2">
      <c r="A117" s="2"/>
      <c r="B117" s="2"/>
      <c r="C117" s="2"/>
      <c r="D117" s="2"/>
      <c r="E117" s="2"/>
      <c r="F117" s="3"/>
    </row>
    <row r="118" spans="1:6" s="4" customFormat="1" ht="17.25" customHeight="1" x14ac:dyDescent="0.2">
      <c r="A118" s="2"/>
      <c r="B118" s="2"/>
      <c r="C118" s="2"/>
      <c r="D118" s="2"/>
      <c r="E118" s="2"/>
      <c r="F118" s="3"/>
    </row>
    <row r="119" spans="1:6" s="2" customFormat="1" ht="17.25" customHeight="1" x14ac:dyDescent="0.2">
      <c r="F119" s="1"/>
    </row>
    <row r="120" spans="1:6" s="2" customFormat="1" ht="20.100000000000001" customHeight="1" x14ac:dyDescent="0.2">
      <c r="F120" s="1"/>
    </row>
    <row r="121" spans="1:6" s="2" customFormat="1" ht="20.100000000000001" customHeight="1" x14ac:dyDescent="0.2">
      <c r="F121" s="1"/>
    </row>
    <row r="122" spans="1:6" s="4" customFormat="1" ht="20.100000000000001" customHeight="1" x14ac:dyDescent="0.2">
      <c r="A122" s="2"/>
      <c r="B122" s="2"/>
      <c r="C122" s="2"/>
      <c r="D122" s="2"/>
      <c r="E122" s="2"/>
      <c r="F122" s="3"/>
    </row>
    <row r="123" spans="1:6" s="4" customFormat="1" ht="20.100000000000001" customHeight="1" x14ac:dyDescent="0.2">
      <c r="A123" s="2"/>
      <c r="B123" s="2"/>
      <c r="C123" s="2"/>
      <c r="D123" s="2"/>
      <c r="E123" s="2"/>
      <c r="F123" s="3"/>
    </row>
    <row r="124" spans="1:6" s="2" customFormat="1" ht="20.100000000000001" customHeight="1" x14ac:dyDescent="0.2">
      <c r="F124" s="1"/>
    </row>
    <row r="125" spans="1:6" s="4" customFormat="1" ht="20.100000000000001" customHeight="1" x14ac:dyDescent="0.2">
      <c r="A125" s="2"/>
      <c r="B125" s="2"/>
      <c r="C125" s="2"/>
      <c r="D125" s="2"/>
      <c r="E125" s="2"/>
      <c r="F125" s="3"/>
    </row>
    <row r="126" spans="1:6" s="4" customFormat="1" ht="20.100000000000001" customHeight="1" x14ac:dyDescent="0.2">
      <c r="A126" s="2"/>
      <c r="B126" s="2"/>
      <c r="C126" s="2"/>
      <c r="D126" s="2"/>
      <c r="E126" s="2"/>
      <c r="F126" s="3"/>
    </row>
    <row r="127" spans="1:6" s="4" customFormat="1" ht="20.100000000000001" customHeight="1" x14ac:dyDescent="0.2">
      <c r="A127" s="2"/>
      <c r="B127" s="2"/>
      <c r="C127" s="2"/>
      <c r="D127" s="2"/>
      <c r="E127" s="2"/>
      <c r="F127" s="3"/>
    </row>
    <row r="128" spans="1:6" s="4" customFormat="1" ht="20.100000000000001" customHeight="1" x14ac:dyDescent="0.2">
      <c r="A128" s="2"/>
      <c r="B128" s="2"/>
      <c r="C128" s="2"/>
      <c r="D128" s="2"/>
      <c r="E128" s="2"/>
      <c r="F128" s="3"/>
    </row>
    <row r="129" spans="1:6" s="4" customFormat="1" ht="20.100000000000001" customHeight="1" x14ac:dyDescent="0.2">
      <c r="A129" s="2"/>
      <c r="B129" s="2"/>
      <c r="C129" s="2"/>
      <c r="D129" s="2"/>
      <c r="E129" s="2"/>
      <c r="F129" s="3"/>
    </row>
    <row r="130" spans="1:6" s="7" customFormat="1" ht="20.100000000000001" customHeight="1" x14ac:dyDescent="0.2">
      <c r="A130" s="2"/>
      <c r="B130" s="2"/>
      <c r="C130" s="2"/>
      <c r="D130" s="2"/>
      <c r="E130" s="2"/>
      <c r="F130" s="6"/>
    </row>
    <row r="131" spans="1:6" s="2" customFormat="1" ht="20.100000000000001" customHeight="1" x14ac:dyDescent="0.2">
      <c r="F131" s="1"/>
    </row>
    <row r="132" spans="1:6" s="4" customFormat="1" ht="15.75" customHeight="1" x14ac:dyDescent="0.2">
      <c r="A132" s="2"/>
      <c r="B132" s="2"/>
      <c r="C132" s="2"/>
      <c r="D132" s="2"/>
      <c r="E132" s="2"/>
      <c r="F132" s="3"/>
    </row>
    <row r="133" spans="1:6" s="4" customFormat="1" ht="15.75" customHeight="1" x14ac:dyDescent="0.2">
      <c r="A133" s="2"/>
      <c r="B133" s="2"/>
      <c r="C133" s="2"/>
      <c r="D133" s="2"/>
      <c r="E133" s="2"/>
      <c r="F133" s="3"/>
    </row>
    <row r="134" spans="1:6" s="2" customFormat="1" ht="15.75" customHeight="1" x14ac:dyDescent="0.2">
      <c r="F134" s="1"/>
    </row>
    <row r="135" spans="1:6" s="2" customFormat="1" ht="15.75" customHeight="1" x14ac:dyDescent="0.2">
      <c r="F135" s="1"/>
    </row>
    <row r="136" spans="1:6" s="2" customFormat="1" ht="15.75" customHeight="1" x14ac:dyDescent="0.2">
      <c r="F136" s="1"/>
    </row>
    <row r="137" spans="1:6" s="2" customFormat="1" ht="15.75" customHeight="1" x14ac:dyDescent="0.2">
      <c r="F137" s="1"/>
    </row>
    <row r="138" spans="1:6" s="10" customFormat="1" ht="20.100000000000001" customHeight="1" x14ac:dyDescent="0.2">
      <c r="A138" s="2"/>
      <c r="B138" s="2"/>
      <c r="C138" s="2"/>
      <c r="D138" s="2"/>
      <c r="E138" s="2"/>
      <c r="F138" s="9"/>
    </row>
    <row r="139" spans="1:6" s="2" customFormat="1" ht="20.100000000000001" customHeight="1" x14ac:dyDescent="0.2">
      <c r="F139" s="1"/>
    </row>
    <row r="140" spans="1:6" s="4" customFormat="1" ht="20.100000000000001" customHeight="1" x14ac:dyDescent="0.2">
      <c r="A140" s="2"/>
      <c r="B140" s="2"/>
      <c r="C140" s="2"/>
      <c r="D140" s="2"/>
      <c r="E140" s="2"/>
      <c r="F140" s="3"/>
    </row>
    <row r="141" spans="1:6" s="4" customFormat="1" ht="20.100000000000001" customHeight="1" x14ac:dyDescent="0.2">
      <c r="A141" s="2"/>
      <c r="B141" s="2"/>
      <c r="C141" s="2"/>
      <c r="D141" s="2"/>
      <c r="E141" s="2"/>
      <c r="F141" s="3"/>
    </row>
    <row r="142" spans="1:6" s="2" customFormat="1" ht="20.100000000000001" customHeight="1" x14ac:dyDescent="0.2">
      <c r="F142" s="1"/>
    </row>
    <row r="143" spans="1:6" s="2" customFormat="1" ht="20.100000000000001" customHeight="1" x14ac:dyDescent="0.2">
      <c r="F143" s="1"/>
    </row>
    <row r="144" spans="1:6" s="2" customFormat="1" ht="20.100000000000001" customHeight="1" x14ac:dyDescent="0.2">
      <c r="F144" s="1"/>
    </row>
    <row r="145" spans="1:6" s="7" customFormat="1" ht="20.100000000000001" customHeight="1" x14ac:dyDescent="0.2">
      <c r="A145" s="2"/>
      <c r="B145" s="2"/>
      <c r="C145" s="2"/>
      <c r="D145" s="2"/>
      <c r="E145" s="2"/>
      <c r="F145" s="6"/>
    </row>
    <row r="146" spans="1:6" s="4" customFormat="1" ht="20.100000000000001" customHeight="1" x14ac:dyDescent="0.2">
      <c r="A146" s="2"/>
      <c r="B146" s="2"/>
      <c r="C146" s="2"/>
      <c r="D146" s="2"/>
      <c r="E146" s="2"/>
      <c r="F146" s="3"/>
    </row>
    <row r="147" spans="1:6" s="4" customFormat="1" ht="20.100000000000001" customHeight="1" x14ac:dyDescent="0.2">
      <c r="A147" s="2"/>
      <c r="B147" s="2"/>
      <c r="C147" s="2"/>
      <c r="D147" s="2"/>
      <c r="E147" s="2"/>
      <c r="F147" s="3"/>
    </row>
    <row r="148" spans="1:6" s="4" customFormat="1" ht="20.100000000000001" customHeight="1" x14ac:dyDescent="0.2">
      <c r="A148" s="2"/>
      <c r="B148" s="2"/>
      <c r="C148" s="2"/>
      <c r="D148" s="2"/>
      <c r="E148" s="2"/>
      <c r="F148" s="3"/>
    </row>
    <row r="149" spans="1:6" s="4" customFormat="1" ht="20.100000000000001" customHeight="1" x14ac:dyDescent="0.2">
      <c r="A149" s="2"/>
      <c r="B149" s="2"/>
      <c r="C149" s="2"/>
      <c r="D149" s="2"/>
      <c r="E149" s="2"/>
      <c r="F149" s="3"/>
    </row>
    <row r="150" spans="1:6" s="2" customFormat="1" ht="20.100000000000001" customHeight="1" x14ac:dyDescent="0.2">
      <c r="F150" s="1"/>
    </row>
    <row r="151" spans="1:6" s="4" customFormat="1" ht="20.100000000000001" customHeight="1" x14ac:dyDescent="0.2">
      <c r="A151" s="2"/>
      <c r="B151" s="2"/>
      <c r="C151" s="2"/>
      <c r="D151" s="2"/>
      <c r="E151" s="2"/>
      <c r="F151" s="3"/>
    </row>
    <row r="152" spans="1:6" s="2" customFormat="1" ht="20.100000000000001" customHeight="1" x14ac:dyDescent="0.2">
      <c r="F152" s="1"/>
    </row>
    <row r="153" spans="1:6" s="2" customFormat="1" ht="20.100000000000001" customHeight="1" x14ac:dyDescent="0.2">
      <c r="F153" s="1"/>
    </row>
    <row r="154" spans="1:6" s="4" customFormat="1" ht="20.100000000000001" customHeight="1" x14ac:dyDescent="0.2">
      <c r="A154" s="2"/>
      <c r="B154" s="2"/>
      <c r="C154" s="2"/>
      <c r="D154" s="2"/>
      <c r="E154" s="2"/>
      <c r="F154" s="3"/>
    </row>
    <row r="155" spans="1:6" s="2" customFormat="1" ht="20.100000000000001" customHeight="1" x14ac:dyDescent="0.2">
      <c r="F155" s="1"/>
    </row>
    <row r="156" spans="1:6" s="7" customFormat="1" ht="20.100000000000001" customHeight="1" x14ac:dyDescent="0.2">
      <c r="A156" s="2"/>
      <c r="B156" s="2"/>
      <c r="C156" s="2"/>
      <c r="D156" s="2"/>
      <c r="E156" s="2"/>
      <c r="F156" s="6"/>
    </row>
    <row r="157" spans="1:6" s="2" customFormat="1" ht="20.100000000000001" customHeight="1" x14ac:dyDescent="0.2">
      <c r="F157" s="1"/>
    </row>
    <row r="158" spans="1:6" s="4" customFormat="1" ht="20.100000000000001" customHeight="1" x14ac:dyDescent="0.2">
      <c r="A158" s="2"/>
      <c r="B158" s="2"/>
      <c r="C158" s="2"/>
      <c r="D158" s="2"/>
      <c r="E158" s="2"/>
      <c r="F158" s="3"/>
    </row>
    <row r="159" spans="1:6" s="4" customFormat="1" ht="20.100000000000001" customHeight="1" x14ac:dyDescent="0.2">
      <c r="A159" s="2"/>
      <c r="B159" s="2"/>
      <c r="C159" s="2"/>
      <c r="D159" s="2"/>
      <c r="E159" s="2"/>
      <c r="F159" s="3"/>
    </row>
    <row r="160" spans="1:6" s="4" customFormat="1" ht="20.100000000000001" customHeight="1" x14ac:dyDescent="0.2">
      <c r="A160" s="2"/>
      <c r="B160" s="2"/>
      <c r="C160" s="2"/>
      <c r="D160" s="2"/>
      <c r="E160" s="2"/>
      <c r="F160" s="3"/>
    </row>
    <row r="161" spans="1:11" s="2" customFormat="1" ht="20.100000000000001" customHeight="1" x14ac:dyDescent="0.2">
      <c r="F161" s="1"/>
    </row>
    <row r="162" spans="1:11" s="2" customFormat="1" ht="20.100000000000001" customHeight="1" x14ac:dyDescent="0.2">
      <c r="F162" s="1"/>
    </row>
    <row r="163" spans="1:11" s="2" customFormat="1" ht="20.100000000000001" customHeight="1" x14ac:dyDescent="0.2">
      <c r="F163" s="1"/>
    </row>
    <row r="164" spans="1:11" s="2" customFormat="1" ht="20.100000000000001" customHeight="1" x14ac:dyDescent="0.2">
      <c r="F164" s="1"/>
    </row>
    <row r="165" spans="1:11" s="2" customFormat="1" ht="20.100000000000001" customHeight="1" x14ac:dyDescent="0.2">
      <c r="F165" s="1"/>
    </row>
    <row r="166" spans="1:11" s="7" customFormat="1" ht="20.100000000000001" customHeight="1" x14ac:dyDescent="0.2">
      <c r="A166" s="2"/>
      <c r="B166" s="2"/>
      <c r="C166" s="2"/>
      <c r="D166" s="2"/>
      <c r="E166" s="2"/>
      <c r="F166" s="6"/>
    </row>
    <row r="167" spans="1:11" s="7" customFormat="1" ht="20.100000000000001" customHeight="1" x14ac:dyDescent="0.2">
      <c r="A167" s="2"/>
      <c r="B167" s="2"/>
      <c r="C167" s="2"/>
      <c r="D167" s="2"/>
      <c r="E167" s="2"/>
      <c r="F167" s="6"/>
    </row>
    <row r="168" spans="1:11" s="7" customFormat="1" ht="20.100000000000001" customHeight="1" x14ac:dyDescent="0.2">
      <c r="A168" s="2"/>
      <c r="B168" s="2"/>
      <c r="C168" s="2"/>
      <c r="D168" s="2"/>
      <c r="E168" s="2"/>
      <c r="F168" s="6"/>
    </row>
    <row r="169" spans="1:11" s="4" customFormat="1" ht="20.100000000000001" customHeight="1" x14ac:dyDescent="0.2">
      <c r="A169" s="2"/>
      <c r="B169" s="2"/>
      <c r="C169" s="2"/>
      <c r="D169" s="2"/>
      <c r="E169" s="2"/>
      <c r="F169" s="3"/>
    </row>
    <row r="170" spans="1:11" s="4" customFormat="1" ht="20.100000000000001" customHeight="1" x14ac:dyDescent="0.2">
      <c r="A170" s="2"/>
      <c r="B170" s="2"/>
      <c r="C170" s="2"/>
      <c r="D170" s="2"/>
      <c r="E170" s="2"/>
      <c r="F170" s="3"/>
    </row>
    <row r="171" spans="1:11" s="2" customFormat="1" ht="20.100000000000001" customHeight="1" x14ac:dyDescent="0.2">
      <c r="F171" s="1"/>
    </row>
    <row r="172" spans="1:11" s="2" customFormat="1" ht="20.100000000000001" customHeight="1" x14ac:dyDescent="0.2">
      <c r="F172" s="1"/>
    </row>
    <row r="173" spans="1:11" s="2" customFormat="1" ht="20.100000000000001" customHeight="1" x14ac:dyDescent="0.2">
      <c r="F173" s="1"/>
    </row>
    <row r="174" spans="1:11" s="2" customFormat="1" ht="20.100000000000001" customHeight="1" x14ac:dyDescent="0.2">
      <c r="F174" s="1"/>
    </row>
    <row r="175" spans="1:11" s="2" customFormat="1" ht="20.100000000000001" customHeight="1" x14ac:dyDescent="0.2">
      <c r="F175" s="1"/>
    </row>
    <row r="176" spans="1:11" s="4" customFormat="1" ht="20.100000000000001" customHeight="1" x14ac:dyDescent="0.2">
      <c r="A176" s="2"/>
      <c r="B176" s="2"/>
      <c r="C176" s="2"/>
      <c r="D176" s="2"/>
      <c r="E176" s="2"/>
      <c r="F176" s="3"/>
      <c r="H176" s="11"/>
      <c r="I176" s="11"/>
      <c r="J176" s="11"/>
      <c r="K176" s="11"/>
    </row>
    <row r="177" spans="1:11" s="13" customFormat="1" ht="20.100000000000001" customHeight="1" x14ac:dyDescent="0.2">
      <c r="A177" s="2"/>
      <c r="B177" s="2"/>
      <c r="C177" s="2"/>
      <c r="D177" s="2"/>
      <c r="E177" s="2"/>
      <c r="F177" s="12"/>
      <c r="H177" s="14"/>
      <c r="I177" s="14"/>
      <c r="J177" s="14"/>
      <c r="K177" s="14"/>
    </row>
    <row r="178" spans="1:11" s="4" customFormat="1" ht="20.100000000000001" customHeight="1" x14ac:dyDescent="0.2">
      <c r="A178" s="2"/>
      <c r="B178" s="2"/>
      <c r="C178" s="2"/>
      <c r="D178" s="2"/>
      <c r="E178" s="2"/>
      <c r="F178" s="3"/>
      <c r="H178" s="11"/>
      <c r="I178" s="11"/>
      <c r="J178" s="11"/>
      <c r="K178" s="11"/>
    </row>
    <row r="179" spans="1:11" s="2" customFormat="1" ht="20.100000000000001" customHeight="1" x14ac:dyDescent="0.2">
      <c r="F179" s="1"/>
    </row>
    <row r="180" spans="1:11" s="2" customFormat="1" ht="20.100000000000001" customHeight="1" x14ac:dyDescent="0.2">
      <c r="F180" s="1"/>
    </row>
    <row r="181" spans="1:11" s="2" customFormat="1" ht="20.100000000000001" customHeight="1" x14ac:dyDescent="0.2">
      <c r="F181" s="1"/>
    </row>
    <row r="182" spans="1:11" s="7" customFormat="1" ht="20.100000000000001" customHeight="1" x14ac:dyDescent="0.2">
      <c r="A182" s="2"/>
      <c r="B182" s="2"/>
      <c r="C182" s="2"/>
      <c r="D182" s="2"/>
      <c r="E182" s="2"/>
      <c r="F182" s="6"/>
    </row>
    <row r="183" spans="1:11" s="13" customFormat="1" ht="20.100000000000001" customHeight="1" x14ac:dyDescent="0.2">
      <c r="A183" s="2"/>
      <c r="B183" s="2"/>
      <c r="C183" s="2"/>
      <c r="D183" s="2"/>
      <c r="E183" s="2"/>
      <c r="F183" s="12"/>
    </row>
    <row r="184" spans="1:11" s="7" customFormat="1" ht="20.100000000000001" customHeight="1" x14ac:dyDescent="0.2">
      <c r="A184" s="2"/>
      <c r="B184" s="2"/>
      <c r="C184" s="2"/>
      <c r="D184" s="2"/>
      <c r="E184" s="2"/>
      <c r="F184" s="6"/>
    </row>
    <row r="185" spans="1:11" s="2" customFormat="1" ht="20.100000000000001" customHeight="1" x14ac:dyDescent="0.2">
      <c r="F185" s="1"/>
    </row>
    <row r="186" spans="1:11" s="1" customFormat="1" ht="20.100000000000001" customHeight="1" x14ac:dyDescent="0.2">
      <c r="A186" s="2"/>
      <c r="B186" s="2"/>
      <c r="C186" s="2"/>
      <c r="D186" s="2"/>
      <c r="E186" s="2"/>
    </row>
    <row r="187" spans="1:11" s="2" customFormat="1" ht="20.100000000000001" customHeight="1" x14ac:dyDescent="0.2">
      <c r="F187" s="1"/>
    </row>
    <row r="188" spans="1:11" s="4" customFormat="1" ht="20.100000000000001" customHeight="1" x14ac:dyDescent="0.2">
      <c r="A188" s="2"/>
      <c r="B188" s="2"/>
      <c r="C188" s="2"/>
      <c r="D188" s="2"/>
      <c r="E188" s="2"/>
      <c r="F188" s="3"/>
    </row>
    <row r="189" spans="1:11" s="4" customFormat="1" ht="20.100000000000001" customHeight="1" x14ac:dyDescent="0.2">
      <c r="A189" s="2"/>
      <c r="B189" s="2"/>
      <c r="C189" s="2"/>
      <c r="D189" s="2"/>
      <c r="E189" s="2"/>
      <c r="F189" s="3"/>
    </row>
    <row r="190" spans="1:11" s="4" customFormat="1" ht="20.100000000000001" customHeight="1" x14ac:dyDescent="0.2">
      <c r="A190" s="2"/>
      <c r="B190" s="2"/>
      <c r="C190" s="2"/>
      <c r="D190" s="2"/>
      <c r="E190" s="2"/>
      <c r="F190" s="3"/>
    </row>
    <row r="191" spans="1:11" s="2" customFormat="1" ht="20.100000000000001" customHeight="1" x14ac:dyDescent="0.2">
      <c r="F191" s="1"/>
    </row>
    <row r="192" spans="1:11" s="2" customFormat="1" ht="20.100000000000001" customHeight="1" x14ac:dyDescent="0.2">
      <c r="F192" s="1"/>
    </row>
    <row r="193" spans="1:6" s="4" customFormat="1" ht="20.100000000000001" customHeight="1" x14ac:dyDescent="0.2">
      <c r="A193" s="2"/>
      <c r="B193" s="2"/>
      <c r="C193" s="2"/>
      <c r="D193" s="2"/>
      <c r="E193" s="2"/>
      <c r="F193" s="3"/>
    </row>
    <row r="194" spans="1:6" s="4" customFormat="1" ht="20.100000000000001" customHeight="1" x14ac:dyDescent="0.2">
      <c r="A194" s="2"/>
      <c r="B194" s="2"/>
      <c r="C194" s="2"/>
      <c r="D194" s="2"/>
      <c r="E194" s="2"/>
      <c r="F194" s="3"/>
    </row>
    <row r="195" spans="1:6" s="4" customFormat="1" ht="7.5" customHeight="1" x14ac:dyDescent="0.2">
      <c r="A195" s="2"/>
      <c r="B195" s="2"/>
      <c r="C195" s="2"/>
      <c r="D195" s="2"/>
      <c r="E195" s="2"/>
      <c r="F195" s="3"/>
    </row>
    <row r="196" spans="1:6" s="2" customFormat="1" ht="16.5" customHeight="1" x14ac:dyDescent="0.2">
      <c r="F196" s="1"/>
    </row>
    <row r="197" spans="1:6" s="2" customFormat="1" ht="12" customHeight="1" x14ac:dyDescent="0.2">
      <c r="F197" s="1"/>
    </row>
    <row r="198" spans="1:6" s="2" customFormat="1" ht="12" customHeight="1" x14ac:dyDescent="0.2">
      <c r="F198" s="1"/>
    </row>
    <row r="199" spans="1:6" s="2" customFormat="1" ht="12" customHeight="1" x14ac:dyDescent="0.2">
      <c r="F199" s="1"/>
    </row>
    <row r="200" spans="1:6" s="2" customFormat="1" ht="12" customHeight="1" x14ac:dyDescent="0.2">
      <c r="F200" s="1"/>
    </row>
    <row r="201" spans="1:6" s="2" customFormat="1" ht="12" customHeight="1" x14ac:dyDescent="0.2">
      <c r="F201" s="1"/>
    </row>
  </sheetData>
  <mergeCells count="8">
    <mergeCell ref="A7:E7"/>
    <mergeCell ref="A9:A10"/>
    <mergeCell ref="B9:E9"/>
    <mergeCell ref="A1:E1"/>
    <mergeCell ref="A2:E2"/>
    <mergeCell ref="A3:E3"/>
    <mergeCell ref="A5:E5"/>
    <mergeCell ref="A6:E6"/>
  </mergeCells>
  <pageMargins left="0.74803149606299213" right="0.74803149606299213" top="0.98425196850393704" bottom="0.98425196850393704" header="0" footer="0"/>
  <pageSetup scale="79" orientation="portrait" r:id="rId1"/>
  <headerFooter alignWithMargins="0"/>
  <ignoredErrors>
    <ignoredError sqref="C24:E24 C23:E23 B16:E16 B21:E21 B19:E19 B18:E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Cuadro_7</vt:lpstr>
      <vt:lpstr>Cuadro_7!Área_de_impresión</vt:lpstr>
      <vt:lpstr>Cuadro_7!Títulos_a_imprimir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FRANKLIN SANTANA</cp:lastModifiedBy>
  <cp:lastPrinted>2022-07-04T19:50:47Z</cp:lastPrinted>
  <dcterms:created xsi:type="dcterms:W3CDTF">2022-03-09T20:53:37Z</dcterms:created>
  <dcterms:modified xsi:type="dcterms:W3CDTF">2022-07-15T14:56:38Z</dcterms:modified>
</cp:coreProperties>
</file>